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69" firstSheet="13" activeTab="20"/>
  </bookViews>
  <sheets>
    <sheet name="юн.6км" sheetId="1" r:id="rId1"/>
    <sheet name="Лист 2" sheetId="2" state="hidden" r:id="rId2"/>
    <sheet name="дев.5км" sheetId="3" state="hidden" r:id="rId3"/>
    <sheet name="Лист 4" sheetId="4" state="hidden" r:id="rId4"/>
    <sheet name="Лист 5" sheetId="5" state="hidden" r:id="rId5"/>
    <sheet name="Лист 6" sheetId="6" state="hidden" r:id="rId6"/>
    <sheet name="Лист 7" sheetId="7" state="hidden" r:id="rId7"/>
    <sheet name="Лист 8" sheetId="8" state="hidden" r:id="rId8"/>
    <sheet name="Лист 9" sheetId="9" state="hidden" r:id="rId9"/>
    <sheet name="Лист 10" sheetId="10" state="hidden" r:id="rId10"/>
    <sheet name="Лист 11" sheetId="11" state="hidden" r:id="rId11"/>
    <sheet name="Лист4" sheetId="12" state="hidden" r:id="rId12"/>
    <sheet name="лист12" sheetId="13" state="hidden" r:id="rId13"/>
    <sheet name="спринт юн.96-97" sheetId="14" r:id="rId14"/>
    <sheet name="лист14" sheetId="15" state="hidden" r:id="rId15"/>
    <sheet name="спринт дев.96-97" sheetId="16" r:id="rId16"/>
    <sheet name="лист16" sheetId="17" state="hidden" r:id="rId17"/>
    <sheet name="лист 17" sheetId="18" state="hidden" r:id="rId18"/>
    <sheet name="персъют юн." sheetId="19" r:id="rId19"/>
    <sheet name="персъют дев." sheetId="20" r:id="rId20"/>
    <sheet name="эстаф." sheetId="21" r:id="rId21"/>
    <sheet name="Лист1" sheetId="22" state="hidden" r:id="rId22"/>
  </sheets>
  <definedNames>
    <definedName name="Поехали">'юн.6км'!#REF!</definedName>
  </definedNames>
  <calcPr fullCalcOnLoad="1"/>
</workbook>
</file>

<file path=xl/sharedStrings.xml><?xml version="1.0" encoding="utf-8"?>
<sst xmlns="http://schemas.openxmlformats.org/spreadsheetml/2006/main" count="1189" uniqueCount="321">
  <si>
    <t>место</t>
  </si>
  <si>
    <t>Время старта</t>
  </si>
  <si>
    <t>Год рожд.</t>
  </si>
  <si>
    <t>СОБ"Чайка" п.Пржевальское Демидовского района Смоленской области</t>
  </si>
  <si>
    <t>Начало:</t>
  </si>
  <si>
    <t>Окончание:</t>
  </si>
  <si>
    <t>Погодные условия на стадионе</t>
  </si>
  <si>
    <t>Начало соревнований</t>
  </si>
  <si>
    <t>Окончание соревнований</t>
  </si>
  <si>
    <t>Погода</t>
  </si>
  <si>
    <t>Лыжня</t>
  </si>
  <si>
    <t>Температура снега</t>
  </si>
  <si>
    <t>Температура воздуха</t>
  </si>
  <si>
    <t>Влажность</t>
  </si>
  <si>
    <t>Направление /сила ветра</t>
  </si>
  <si>
    <t>Жюри</t>
  </si>
  <si>
    <t>Описание трассы</t>
  </si>
  <si>
    <t>Технический делегат:</t>
  </si>
  <si>
    <t>Длина трассы:</t>
  </si>
  <si>
    <t>Главный судья:</t>
  </si>
  <si>
    <t>Максимальный подъем:</t>
  </si>
  <si>
    <t>Зам.главного судьи по трассам:</t>
  </si>
  <si>
    <t>Перепад высот</t>
  </si>
  <si>
    <t>Член жюри:</t>
  </si>
  <si>
    <t>Общий подъем:</t>
  </si>
  <si>
    <t>Старт  №</t>
  </si>
  <si>
    <t>Время финиша</t>
  </si>
  <si>
    <t>Жере -бьевка</t>
  </si>
  <si>
    <t>Фамилия, имя</t>
  </si>
  <si>
    <t>Раз-    ряд</t>
  </si>
  <si>
    <t>Субъект федерации</t>
  </si>
  <si>
    <t>Шт-   раф</t>
  </si>
  <si>
    <t>всего</t>
  </si>
  <si>
    <t>Результат общий</t>
  </si>
  <si>
    <t>Отставание</t>
  </si>
  <si>
    <t>очки</t>
  </si>
  <si>
    <t>Вып.     Разряд</t>
  </si>
  <si>
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              </t>
  </si>
  <si>
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          </t>
  </si>
  <si>
    <r>
  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Межрегиональные соревнования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>на Приз Ю.Гагарина " Поехали"</t>
    </r>
    <r>
      <rPr>
        <sz val="11"/>
        <color theme="1"/>
        <rFont val="Calibri"/>
        <family val="2"/>
      </rPr>
      <t xml:space="preserve">        </t>
    </r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</si>
  <si>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Спринт  7,5 км   Юноши  1994-95 гг.рождения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</si>
  <si>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Спринт 6 км   Юноши 1996-97 гг.рождения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</si>
  <si>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Спринт  6 км  Девушки   1994-95 гг.рождения                                                                                                                                                                                                                                    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</si>
  <si>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Спринт  5 км  Девушки   1996-97 гг.рождения                                                                                                                                                                                                                                    </t>
  </si>
  <si>
    <t>22 января 2013 года</t>
  </si>
  <si>
    <t>23 января 2013 года</t>
  </si>
  <si>
    <t xml:space="preserve"> 23 января 2013 года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</si>
  <si>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Смешанная эстафета 2х 6 км ( девушки1994-95 гг.рождения)+ 2 х 7,5 км ( юноши  1994-95 гг.рождения)                                                                                                                                                                                                                                     </t>
  </si>
  <si>
    <t>25 января 2013 года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</si>
  <si>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Смешанная эстафета 2х 5 км ( девушки1996-97 гг.рождения)+ 2 х 6 км ( юноши  1996-97 гг.рождения)                                                                                                                                                                                                                                     </t>
  </si>
  <si>
    <t>26 января 2013 года</t>
  </si>
  <si>
    <t>Стар.№</t>
  </si>
  <si>
    <t>Жере-бьевка</t>
  </si>
  <si>
    <t>Год  рожд.</t>
  </si>
  <si>
    <t>Спорт.  раз-д</t>
  </si>
  <si>
    <t>Субъект Федерации</t>
  </si>
  <si>
    <t>Штраф</t>
  </si>
  <si>
    <t>Всего</t>
  </si>
  <si>
    <t>Отстав-ие</t>
  </si>
  <si>
    <t>Очки</t>
  </si>
  <si>
    <t xml:space="preserve">Итоговыйрез- тат    </t>
  </si>
  <si>
    <t>Вып               раз-д</t>
  </si>
  <si>
    <t>Мес то</t>
  </si>
  <si>
    <t>СОБ "Чайка" п.Пржевальское</t>
  </si>
  <si>
    <t>СТАРТОВЫЙ ПРОТОКОЛ                                                                                                                                                                                                                                         Спринт  7,5   км  юноши 1994-95 гг.рождения</t>
  </si>
  <si>
    <t>СТАРТОВЫЙ ПРОТОКОЛ                                                                                                                                                                                                                                         Спринт  6   км  девушки 1994-95 гг.рождения</t>
  </si>
  <si>
    <t>СТАРТОВЫЙ ПРОТОКОЛ                                                                                                                                                                                                                                         Спринт   5  км  девушки 1996-97 гг.рождения</t>
  </si>
  <si>
    <t>Куликов Сергей</t>
  </si>
  <si>
    <t>мс</t>
  </si>
  <si>
    <t>Фурманец Павел</t>
  </si>
  <si>
    <t>кмс</t>
  </si>
  <si>
    <t>Смоленская, СОШВСМ</t>
  </si>
  <si>
    <t>Чулев Алексей</t>
  </si>
  <si>
    <t>Соин Александр</t>
  </si>
  <si>
    <t>Бороздин Даниил</t>
  </si>
  <si>
    <t>Белов Олег</t>
  </si>
  <si>
    <t>Серов Алексей</t>
  </si>
  <si>
    <t>Голдобин Андрей</t>
  </si>
  <si>
    <t>Беспалов Илья</t>
  </si>
  <si>
    <t>Спицын Александр</t>
  </si>
  <si>
    <t>Козлов Иван</t>
  </si>
  <si>
    <t>Соколов Павел</t>
  </si>
  <si>
    <t>Полтавец Анатолий</t>
  </si>
  <si>
    <t>Смоленская,СДЮСШОР г.Гагарин</t>
  </si>
  <si>
    <t>Старицын Сергей</t>
  </si>
  <si>
    <t>Конечных Данил</t>
  </si>
  <si>
    <t>Траньков Сергей</t>
  </si>
  <si>
    <t>Калязин Никита</t>
  </si>
  <si>
    <t>Смоленская,СОШВСМ</t>
  </si>
  <si>
    <t>Сандуляк Валерия</t>
  </si>
  <si>
    <t>Манохина Мария</t>
  </si>
  <si>
    <t>Царалунга Кристина</t>
  </si>
  <si>
    <t>Тарасова Ксения</t>
  </si>
  <si>
    <t>Петрова Кристина</t>
  </si>
  <si>
    <t>Гапонова Татьяна</t>
  </si>
  <si>
    <t>Тарасова Елена</t>
  </si>
  <si>
    <t>Ковалева Юлия</t>
  </si>
  <si>
    <t>Голуб Василиса</t>
  </si>
  <si>
    <r>
      <t xml:space="preserve">Владимирская, </t>
    </r>
    <r>
      <rPr>
        <sz val="10"/>
        <color indexed="8"/>
        <rFont val="Times New Roman"/>
        <family val="1"/>
      </rPr>
      <t>СДЮСШОР №3 г.Владимир</t>
    </r>
  </si>
  <si>
    <t>Винокуров Максим</t>
  </si>
  <si>
    <t>Смоленская, ДЮСШ п.В.Днепровский</t>
  </si>
  <si>
    <t>Лунев Даниил</t>
  </si>
  <si>
    <t>Калужская, ДЮСШ"Старт" г.Калуга</t>
  </si>
  <si>
    <t>Смирнов Михаил</t>
  </si>
  <si>
    <t>Москва СДЮСШОР 43</t>
  </si>
  <si>
    <t>Гаврилов Илья</t>
  </si>
  <si>
    <t>Колесников Роман</t>
  </si>
  <si>
    <t>Степанова Александра</t>
  </si>
  <si>
    <t>Москаленко Екатерина</t>
  </si>
  <si>
    <t>Фаенкова Арина</t>
  </si>
  <si>
    <t>Родикова Александра</t>
  </si>
  <si>
    <t>Семина Ирина</t>
  </si>
  <si>
    <t>Наумова Анастасия</t>
  </si>
  <si>
    <t>Москва, СДЮСШОР 43</t>
  </si>
  <si>
    <t>Румянцева Вера</t>
  </si>
  <si>
    <r>
      <rPr>
        <sz val="16"/>
        <color indexed="8"/>
        <rFont val="Times New Roman"/>
        <family val="1"/>
      </rPr>
  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Межрегиональные соревнования по биатлону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Призы Ю.Гагарина " Поехали"        </t>
    </r>
  </si>
  <si>
    <r>
      <rPr>
        <sz val="16"/>
        <color indexed="8"/>
        <rFont val="Times New Roman"/>
        <family val="1"/>
      </rPr>
  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Межрегиональные соревнования по биатлону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Призы Ю.Гагарина " Поехали"        </t>
    </r>
  </si>
  <si>
    <r>
  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      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 xml:space="preserve">Межрегиональные соревнования по биатлону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Призы Ю.Гагарина " Поехали"   </t>
    </r>
    <r>
      <rPr>
        <sz val="14"/>
        <color indexed="8"/>
        <rFont val="Calibri"/>
        <family val="2"/>
      </rPr>
      <t xml:space="preserve"> </t>
    </r>
  </si>
  <si>
    <r>
      <rPr>
        <sz val="16"/>
        <color indexed="8"/>
        <rFont val="Calibri"/>
        <family val="2"/>
      </rPr>
  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        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>Межрегиональные соревнования по биатлону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Призы Ю.Гагарина " Поехали</t>
    </r>
    <r>
      <rPr>
        <b/>
        <sz val="18"/>
        <color indexed="8"/>
        <rFont val="Calibri"/>
        <family val="2"/>
      </rPr>
      <t xml:space="preserve">"   </t>
    </r>
    <r>
      <rPr>
        <b/>
        <sz val="11"/>
        <color indexed="8"/>
        <rFont val="Calibri"/>
        <family val="2"/>
      </rPr>
      <t xml:space="preserve">     </t>
    </r>
  </si>
  <si>
    <r>
      <rPr>
        <sz val="16"/>
        <color indexed="8"/>
        <rFont val="Calibri"/>
        <family val="2"/>
      </rPr>
  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                                                                          </t>
    </r>
    <r>
      <rPr>
        <b/>
        <sz val="16"/>
        <color indexed="8"/>
        <rFont val="Calibri"/>
        <family val="2"/>
      </rPr>
      <t xml:space="preserve">Межрегиональные соревнования по биатлону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Призы Ю.Гагарина " Поехали" </t>
    </r>
    <r>
      <rPr>
        <sz val="16"/>
        <color indexed="8"/>
        <rFont val="Calibri"/>
        <family val="2"/>
      </rPr>
      <t xml:space="preserve">   </t>
    </r>
    <r>
      <rPr>
        <sz val="18"/>
        <color indexed="8"/>
        <rFont val="Calibri"/>
        <family val="2"/>
      </rPr>
      <t xml:space="preserve"> </t>
    </r>
  </si>
  <si>
    <t>Селиванов Илья</t>
  </si>
  <si>
    <t>23в\к</t>
  </si>
  <si>
    <t>Купреева Светлана</t>
  </si>
  <si>
    <t>Пляскина Ксения</t>
  </si>
  <si>
    <t>Республика Белорусь</t>
  </si>
  <si>
    <t>Смоленск, СГАФКСТ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</si>
  <si>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Спринт  6 км   Юноши                                                                                                                                                                                                                                     </t>
  </si>
  <si>
    <t>Заявлено</t>
  </si>
  <si>
    <t>Финишировало</t>
  </si>
  <si>
    <t>Не стартовало</t>
  </si>
  <si>
    <t>Не финишировало</t>
  </si>
  <si>
    <t>Дисквалифицировано</t>
  </si>
  <si>
    <t>Председатель жюри, ТД СБР</t>
  </si>
  <si>
    <t>Главный судья соревнований</t>
  </si>
  <si>
    <t>Судья республиканской категории                                                С.М. Петроченков</t>
  </si>
  <si>
    <t>Главный секретарь соревнвоаний                                               А.Д.Валуева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</si>
  <si>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Спринт  5 км                                                                                                                                                                                                                                     </t>
  </si>
  <si>
    <t>Гл.секретарь                              Валуева А.Д.</t>
  </si>
  <si>
    <t>Гл.судья                             Петровченков С.М.</t>
  </si>
  <si>
    <r>
      <t xml:space="preserve">Смоленская, </t>
    </r>
    <r>
      <rPr>
        <sz val="10"/>
        <color indexed="8"/>
        <rFont val="Times New Roman"/>
        <family val="1"/>
      </rPr>
      <t>Кардымоская школа-интернат</t>
    </r>
  </si>
  <si>
    <r>
      <t xml:space="preserve">Смоленская, </t>
    </r>
    <r>
      <rPr>
        <sz val="10"/>
        <color indexed="8"/>
        <rFont val="Times New Roman"/>
        <family val="1"/>
      </rPr>
      <t>КСДЮСШОР "Юн.России"</t>
    </r>
  </si>
  <si>
    <r>
      <t xml:space="preserve">Калужская, </t>
    </r>
    <r>
      <rPr>
        <sz val="10"/>
        <color indexed="8"/>
        <rFont val="Times New Roman"/>
        <family val="1"/>
      </rPr>
      <t>ДЮСШ"Орленок"г.Калуга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</si>
  <si>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ДЮСШ"Старт" г. 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</si>
  <si>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ДЮСШ"Орленок" г.Калуга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</si>
  <si>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ДЮСШ"Орленок" г. 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</si>
  <si>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ДЮСШ"Старт"г.Калуга</t>
    </r>
  </si>
  <si>
    <r>
      <t xml:space="preserve">Смоленская, </t>
    </r>
    <r>
      <rPr>
        <sz val="10"/>
        <color indexed="8"/>
        <rFont val="Times New Roman"/>
        <family val="1"/>
      </rPr>
      <t>ДЮСШ 4 г.Смоленск</t>
    </r>
  </si>
  <si>
    <r>
      <t>Смоленская,</t>
    </r>
    <r>
      <rPr>
        <sz val="9"/>
        <color indexed="8"/>
        <rFont val="Times New Roman"/>
        <family val="1"/>
      </rPr>
      <t xml:space="preserve"> ДЮСШ 4 г.Смоленск</t>
    </r>
  </si>
  <si>
    <r>
      <t>Смоленская</t>
    </r>
    <r>
      <rPr>
        <sz val="9"/>
        <color indexed="8"/>
        <rFont val="Times New Roman"/>
        <family val="1"/>
      </rPr>
      <t>, КСДЮСШОР"Юн.России"</t>
    </r>
  </si>
  <si>
    <r>
      <t>Калужская,    "</t>
    </r>
    <r>
      <rPr>
        <sz val="9"/>
        <color indexed="8"/>
        <rFont val="Times New Roman"/>
        <family val="1"/>
      </rPr>
      <t>ДЮСШ"Старт г.Калуга</t>
    </r>
  </si>
  <si>
    <r>
      <t xml:space="preserve">Смоленская, </t>
    </r>
    <r>
      <rPr>
        <sz val="10"/>
        <color indexed="8"/>
        <rFont val="Times New Roman"/>
        <family val="1"/>
      </rPr>
      <t>КСДЮСШОР"Юн.России"</t>
    </r>
  </si>
  <si>
    <r>
      <t>Калужская, Д</t>
    </r>
    <r>
      <rPr>
        <sz val="10"/>
        <color indexed="8"/>
        <rFont val="Times New Roman"/>
        <family val="1"/>
      </rPr>
      <t>ЮСШ"Орленок"г.Калуга</t>
    </r>
  </si>
  <si>
    <t>Гл.секретарь                       Валуева А.Д.</t>
  </si>
  <si>
    <t>Гл судья                              Петроченков С.М.</t>
  </si>
  <si>
    <t>1998 г рождения</t>
  </si>
  <si>
    <t>3  2</t>
  </si>
  <si>
    <t>2  3</t>
  </si>
  <si>
    <t>3  1</t>
  </si>
  <si>
    <t>0  4</t>
  </si>
  <si>
    <t>2  2</t>
  </si>
  <si>
    <t>3  4</t>
  </si>
  <si>
    <t>1  3</t>
  </si>
  <si>
    <t>0  1</t>
  </si>
  <si>
    <t>4  5</t>
  </si>
  <si>
    <t>5  1</t>
  </si>
  <si>
    <t>4  4</t>
  </si>
  <si>
    <t>2  4</t>
  </si>
  <si>
    <t>4  3</t>
  </si>
  <si>
    <t xml:space="preserve">2  0  </t>
  </si>
  <si>
    <t>4  1</t>
  </si>
  <si>
    <t>3  3</t>
  </si>
  <si>
    <t>1  1</t>
  </si>
  <si>
    <t>1  2</t>
  </si>
  <si>
    <r>
  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Спринт 6 км  </t>
    </r>
    <r>
      <rPr>
        <sz val="12"/>
        <color indexed="8"/>
        <rFont val="Times New Roman"/>
        <family val="1"/>
      </rPr>
      <t>Юноши</t>
    </r>
    <r>
      <rPr>
        <sz val="11"/>
        <color indexed="8"/>
        <rFont val="Times New Roman"/>
        <family val="1"/>
      </rPr>
      <t xml:space="preserve"> </t>
    </r>
  </si>
  <si>
    <t>Калужская,    "ДЮСШ"Старт г.Калуга</t>
  </si>
  <si>
    <t>Смоленская, КСДЮСШОР"Юн.России"</t>
  </si>
  <si>
    <t>Владимирская, СДЮСШОР №3 г.Владимир</t>
  </si>
  <si>
    <t>Калужская, ДЮСШ"Орленок" г.Калуга</t>
  </si>
  <si>
    <t>Калужская, ДЮСШ"Орленок"г.Калуга</t>
  </si>
  <si>
    <t>Начало:13.45</t>
  </si>
  <si>
    <t>Начало:15.15</t>
  </si>
  <si>
    <t>Окончание:14.20</t>
  </si>
  <si>
    <t>1  4</t>
  </si>
  <si>
    <t>5  3</t>
  </si>
  <si>
    <t>2  1</t>
  </si>
  <si>
    <t>5  5</t>
  </si>
  <si>
    <t>0  0</t>
  </si>
  <si>
    <t>1  0</t>
  </si>
  <si>
    <t>5  2</t>
  </si>
  <si>
    <t>Фамилия , имя</t>
  </si>
  <si>
    <t>Спорт. разряд</t>
  </si>
  <si>
    <t>24 января 2013 года</t>
  </si>
  <si>
    <t>Фамилия ,имя</t>
  </si>
  <si>
    <t>Спорт. Разряд</t>
  </si>
  <si>
    <t>Итоговый результат</t>
  </si>
  <si>
    <t>26 в\к</t>
  </si>
  <si>
    <t>Место</t>
  </si>
  <si>
    <t>24января 2013 года</t>
  </si>
  <si>
    <t>94-95</t>
  </si>
  <si>
    <t>96\97</t>
  </si>
  <si>
    <t>место 94\95</t>
  </si>
  <si>
    <t>место 96\97</t>
  </si>
  <si>
    <r>
      <t xml:space="preserve">Калужская, </t>
    </r>
    <r>
      <rPr>
        <sz val="10"/>
        <color indexed="8"/>
        <rFont val="Times New Roman"/>
        <family val="1"/>
      </rPr>
      <t>ДЮСШ"Орленок"г. Калуга</t>
    </r>
  </si>
  <si>
    <t>Мес то      94\95</t>
  </si>
  <si>
    <t>Место96\97</t>
  </si>
  <si>
    <t>Место     96\97</t>
  </si>
  <si>
    <t>Состав жюри: гл.судья Петроченков С.М. г.Смоленск</t>
  </si>
  <si>
    <t>Морозов С.В. г.Москва</t>
  </si>
  <si>
    <t>Дисквалифицирован № 18 согласно§ 5.6.i - дисципл.правил  IBU</t>
  </si>
  <si>
    <t xml:space="preserve">Добавлено: № 1- 4 мин.- §5.5 а-; снято: № 10 -5 сек.§8.7.4 согласно дисципл.правил  IBU        
</t>
  </si>
  <si>
    <t>Место94\95</t>
  </si>
  <si>
    <t>Место       96\97</t>
  </si>
  <si>
    <t>Место 94\95</t>
  </si>
  <si>
    <t>Окончание:15.48</t>
  </si>
  <si>
    <t>25января 2013 года</t>
  </si>
  <si>
    <t>№        уч-ка</t>
  </si>
  <si>
    <t>№ этапа</t>
  </si>
  <si>
    <t>Организация</t>
  </si>
  <si>
    <t>Результат гонки</t>
  </si>
  <si>
    <t>Личный результат</t>
  </si>
  <si>
    <t>Место на этапе</t>
  </si>
  <si>
    <t>Отставание от лидера</t>
  </si>
  <si>
    <t>Σ</t>
  </si>
  <si>
    <t>23января 2013 года</t>
  </si>
  <si>
    <t>дисквал.</t>
  </si>
  <si>
    <r>
  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Спринт   5  км  </t>
    </r>
    <r>
      <rPr>
        <sz val="12"/>
        <color indexed="8"/>
        <rFont val="Times New Roman"/>
        <family val="1"/>
      </rPr>
      <t>Девушки</t>
    </r>
  </si>
  <si>
    <t>Демин С.Н.    г.Владимир</t>
  </si>
  <si>
    <t>Член жюри: Демин С.Н. г.Владимир</t>
  </si>
  <si>
    <t>Член жюри: Морозов С.В. г.Москва</t>
  </si>
  <si>
    <t>Зам.главного судьи по трассам: Пронин В.П. г.Смоленск</t>
  </si>
  <si>
    <t>Главный судья:Петроченков С.М. г.Смоленск</t>
  </si>
  <si>
    <t>Главный судья: Петроченков С. М. г.Смоленск</t>
  </si>
  <si>
    <t>Член жюри: Демин С.Н. г. Владимир</t>
  </si>
  <si>
    <t>Член жюри: Морозов С.В.г.Москва</t>
  </si>
  <si>
    <t>Демин С.Н.   г.Владимир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</si>
  <si>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Персъют 6 км  Девушки                                                                                                                                                                                                                                    </t>
  </si>
  <si>
    <t xml:space="preserve"> 24 января 2013 года</t>
  </si>
  <si>
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Персъют  7,5 км   Юноши                                                                                                                                                                                                                                        </t>
  </si>
  <si>
    <t>Начало:12.00</t>
  </si>
  <si>
    <t>Окончание:12.35</t>
  </si>
  <si>
    <t>Ст. №</t>
  </si>
  <si>
    <r>
      <t xml:space="preserve">Владимирская,           </t>
    </r>
    <r>
      <rPr>
        <sz val="10"/>
        <color indexed="8"/>
        <rFont val="Times New Roman"/>
        <family val="1"/>
      </rPr>
      <t>СДЮСШОР №3 г.Владимир</t>
    </r>
  </si>
  <si>
    <r>
      <t xml:space="preserve">Владимирская,            </t>
    </r>
    <r>
      <rPr>
        <sz val="10"/>
        <color indexed="8"/>
        <rFont val="Times New Roman"/>
        <family val="1"/>
      </rPr>
      <t>СДЮСШОР №3 г.Владимир</t>
    </r>
  </si>
  <si>
    <t>Калужская, ДЮСШ      "Старт" г.Калуга</t>
  </si>
  <si>
    <r>
      <t>Калужская,        "</t>
    </r>
    <r>
      <rPr>
        <sz val="9"/>
        <color indexed="8"/>
        <rFont val="Times New Roman"/>
        <family val="1"/>
      </rPr>
      <t>ДЮСШ"Старт г.Калуга</t>
    </r>
  </si>
  <si>
    <r>
      <t>Смоленская</t>
    </r>
    <r>
      <rPr>
        <sz val="10"/>
        <color indexed="8"/>
        <rFont val="Times New Roman"/>
        <family val="1"/>
      </rPr>
      <t>,СДЮСШОР</t>
    </r>
    <r>
      <rPr>
        <sz val="11"/>
        <color indexed="8"/>
        <rFont val="Times New Roman"/>
        <family val="1"/>
      </rPr>
      <t xml:space="preserve"> г.Гагарин</t>
    </r>
  </si>
  <si>
    <t>Итог-ый  рез-тат</t>
  </si>
  <si>
    <t>Отст-ние</t>
  </si>
  <si>
    <t xml:space="preserve">Союз Биатлонистов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Главное управление спорта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Федерация биатлона Смоленской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Межрегиональные соревнования по биатлону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Призы Ю.Гагарина " Поехали"        </t>
  </si>
  <si>
    <t>Спор. раз-д</t>
  </si>
  <si>
    <t>Стар. №</t>
  </si>
  <si>
    <r>
      <t xml:space="preserve">Калужская, </t>
    </r>
    <r>
      <rPr>
        <sz val="10"/>
        <color indexed="8"/>
        <rFont val="Times New Roman"/>
        <family val="1"/>
      </rPr>
      <t>ДЮСШ "Орленок" г. 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</si>
  <si>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 "Орленок" г.Калуга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</si>
  <si>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 "Старт"      г. 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</si>
  <si>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 "Орленок"г.Калуга</t>
    </r>
  </si>
  <si>
    <r>
      <t xml:space="preserve">Смоленская,  </t>
    </r>
    <r>
      <rPr>
        <sz val="9"/>
        <color indexed="8"/>
        <rFont val="Times New Roman"/>
        <family val="1"/>
      </rPr>
      <t>СОШВСМ</t>
    </r>
  </si>
  <si>
    <r>
      <t xml:space="preserve">Смоленская, </t>
    </r>
    <r>
      <rPr>
        <sz val="10"/>
        <color indexed="8"/>
        <rFont val="Times New Roman"/>
        <family val="1"/>
      </rPr>
      <t>СОШВСМ</t>
    </r>
  </si>
  <si>
    <t>не стар.</t>
  </si>
  <si>
    <t>Добавлено №9-  4 мин. Ст.5 п 5.5 с -согласно дисципл.правил  IBU</t>
  </si>
  <si>
    <t>Команда</t>
  </si>
  <si>
    <t>96-97</t>
  </si>
  <si>
    <t>команда</t>
  </si>
  <si>
    <r>
      <t>Смоленская,</t>
    </r>
    <r>
      <rPr>
        <sz val="10"/>
        <color indexed="8"/>
        <rFont val="Times New Roman"/>
        <family val="1"/>
      </rPr>
      <t xml:space="preserve">СДЮСШОР </t>
    </r>
    <r>
      <rPr>
        <sz val="11"/>
        <color indexed="8"/>
        <rFont val="Times New Roman"/>
        <family val="1"/>
      </rPr>
      <t>г.Гагарин</t>
    </r>
  </si>
  <si>
    <t>Москва 1</t>
  </si>
  <si>
    <t>Москва 2</t>
  </si>
  <si>
    <t>Смоленск 1</t>
  </si>
  <si>
    <t xml:space="preserve">Калуга </t>
  </si>
  <si>
    <t>Калуга-Владимир</t>
  </si>
  <si>
    <t>Калуга-Смоленск</t>
  </si>
  <si>
    <t>Калуга 2</t>
  </si>
  <si>
    <t>Калуга 1</t>
  </si>
  <si>
    <t>Калуга1</t>
  </si>
  <si>
    <t>Смоленск 2в\к</t>
  </si>
  <si>
    <t>Смоленск 3</t>
  </si>
  <si>
    <t>Смоленск 4</t>
  </si>
  <si>
    <t>Смоленск 5</t>
  </si>
  <si>
    <t>СМоленск 6</t>
  </si>
  <si>
    <t>Смоленск-Белорусь в\к</t>
  </si>
  <si>
    <t>Смоленск 7 в\к</t>
  </si>
  <si>
    <t>Смоленск 8 в\к</t>
  </si>
  <si>
    <t>Калуга- Смоленск</t>
  </si>
  <si>
    <t>Калуга 4</t>
  </si>
  <si>
    <t>Калуга 3</t>
  </si>
  <si>
    <t>Смоленск 6</t>
  </si>
  <si>
    <t>Калуга 5</t>
  </si>
  <si>
    <t>ЛуневДаниил</t>
  </si>
  <si>
    <t>Старицин Сергей</t>
  </si>
  <si>
    <r>
      <t>Родикова</t>
    </r>
    <r>
      <rPr>
        <sz val="8"/>
        <color indexed="8"/>
        <rFont val="Times New Roman"/>
        <family val="1"/>
      </rPr>
      <t xml:space="preserve"> Александра</t>
    </r>
  </si>
  <si>
    <r>
      <t xml:space="preserve">Степанова </t>
    </r>
    <r>
      <rPr>
        <sz val="9"/>
        <color indexed="8"/>
        <rFont val="Times New Roman"/>
        <family val="1"/>
      </rPr>
      <t>Александра</t>
    </r>
  </si>
  <si>
    <r>
      <t>Родикова</t>
    </r>
    <r>
      <rPr>
        <sz val="10"/>
        <color indexed="8"/>
        <rFont val="Times New Roman"/>
        <family val="1"/>
      </rPr>
      <t xml:space="preserve"> Александра</t>
    </r>
  </si>
  <si>
    <t>в\к</t>
  </si>
  <si>
    <t xml:space="preserve">Смоленск 3 </t>
  </si>
  <si>
    <t xml:space="preserve">Смоленск 2 </t>
  </si>
  <si>
    <t xml:space="preserve">Смоленск 7 </t>
  </si>
  <si>
    <t xml:space="preserve">Смоленск 8 </t>
  </si>
  <si>
    <t>25 в\к</t>
  </si>
  <si>
    <r>
      <t xml:space="preserve">ОКОНЧАТЕЛЬНЫЕ РЕЗУЛЬТАТЫ                                                                                                                                                                                                                                     Гонка преследования 7,5 км  </t>
    </r>
    <r>
      <rPr>
        <sz val="12"/>
        <color indexed="8"/>
        <rFont val="Times New Roman"/>
        <family val="1"/>
      </rPr>
      <t>Юноши</t>
    </r>
    <r>
      <rPr>
        <sz val="11"/>
        <color indexed="8"/>
        <rFont val="Times New Roman"/>
        <family val="1"/>
      </rPr>
      <t xml:space="preserve"> </t>
    </r>
  </si>
  <si>
    <r>
      <t>ОКОНЧАТЕЛЬНЫЕ РЕЗУЛЬТАТЫ                                                                                                                                                                                                                                      Гонка преследования 6 км  Деву</t>
    </r>
    <r>
      <rPr>
        <sz val="12"/>
        <color indexed="8"/>
        <rFont val="Times New Roman"/>
        <family val="1"/>
      </rPr>
      <t>шки</t>
    </r>
    <r>
      <rPr>
        <sz val="11"/>
        <color indexed="8"/>
        <rFont val="Times New Roman"/>
        <family val="1"/>
      </rPr>
      <t xml:space="preserve"> </t>
    </r>
  </si>
  <si>
    <r>
      <t xml:space="preserve">Калужская, </t>
    </r>
    <r>
      <rPr>
        <sz val="10"/>
        <color indexed="8"/>
        <rFont val="Times New Roman"/>
        <family val="1"/>
      </rPr>
      <t>ДЮСШ"Орленок"                 г. 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</si>
  <si>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ДЮСШ"Орленок" г. 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</si>
  <si>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ДЮСШ"Орленок" г.Калуга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</si>
  <si>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ДЮСШ"Орленок"г.Калуга</t>
    </r>
  </si>
  <si>
    <r>
      <t xml:space="preserve">Царалунга </t>
    </r>
    <r>
      <rPr>
        <sz val="10"/>
        <color indexed="8"/>
        <rFont val="Times New Roman"/>
        <family val="1"/>
      </rPr>
      <t>Кристина</t>
    </r>
  </si>
  <si>
    <r>
      <t xml:space="preserve">Калужская, </t>
    </r>
    <r>
      <rPr>
        <sz val="10"/>
        <color indexed="8"/>
        <rFont val="Times New Roman"/>
        <family val="1"/>
      </rPr>
      <t>ДЮСШ"Старт" г. Калуга</t>
    </r>
  </si>
  <si>
    <r>
      <t xml:space="preserve">Калужская, </t>
    </r>
    <r>
      <rPr>
        <sz val="10"/>
        <color indexed="8"/>
        <rFont val="Times New Roman"/>
        <family val="1"/>
      </rPr>
      <t>ДЮСШ"Старт"г.Калуга</t>
    </r>
  </si>
  <si>
    <r>
      <t xml:space="preserve">Смоленская, </t>
    </r>
    <r>
      <rPr>
        <sz val="10"/>
        <color indexed="8"/>
        <rFont val="Times New Roman"/>
        <family val="1"/>
      </rPr>
      <t>ДЮСШ 4 г.Смоленск</t>
    </r>
  </si>
  <si>
    <r>
      <t>Смоленская,</t>
    </r>
    <r>
      <rPr>
        <sz val="10"/>
        <color indexed="8"/>
        <rFont val="Times New Roman"/>
        <family val="1"/>
      </rPr>
      <t xml:space="preserve">СДЮСШОР </t>
    </r>
    <r>
      <rPr>
        <sz val="11"/>
        <color indexed="8"/>
        <rFont val="Times New Roman"/>
        <family val="1"/>
      </rPr>
      <t>г.Гагарин</t>
    </r>
  </si>
  <si>
    <r>
      <t>Калужская, Д</t>
    </r>
    <r>
      <rPr>
        <sz val="10"/>
        <color indexed="8"/>
        <rFont val="Times New Roman"/>
        <family val="1"/>
      </rPr>
      <t>ЮСШ"Орленок"г.Калуга</t>
    </r>
  </si>
  <si>
    <r>
      <t>Калужская,</t>
    </r>
    <r>
      <rPr>
        <sz val="10"/>
        <color indexed="8"/>
        <rFont val="Times New Roman"/>
        <family val="1"/>
      </rPr>
      <t>ДЮСШ"Орленок" г.Калуга</t>
    </r>
  </si>
  <si>
    <r>
      <t xml:space="preserve">Наумова </t>
    </r>
    <r>
      <rPr>
        <sz val="10"/>
        <color indexed="8"/>
        <rFont val="Times New Roman"/>
        <family val="1"/>
      </rPr>
      <t>Анастасия</t>
    </r>
  </si>
  <si>
    <r>
      <rPr>
        <sz val="10"/>
        <color indexed="8"/>
        <rFont val="Times New Roman"/>
        <family val="1"/>
      </rPr>
      <t>Степанова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Александра</t>
    </r>
  </si>
  <si>
    <r>
      <t>Калужская,</t>
    </r>
    <r>
      <rPr>
        <sz val="10"/>
        <color indexed="8"/>
        <rFont val="Times New Roman"/>
        <family val="1"/>
      </rPr>
      <t>ДЮСШ"Старт" г.Калуга</t>
    </r>
  </si>
  <si>
    <r>
      <t>Калужская,</t>
    </r>
    <r>
      <rPr>
        <sz val="10"/>
        <color indexed="8"/>
        <rFont val="Times New Roman"/>
        <family val="1"/>
      </rPr>
      <t xml:space="preserve"> ДЮСШ"Старт" г.Калуга</t>
    </r>
  </si>
  <si>
    <r>
      <t xml:space="preserve">Смоленская, </t>
    </r>
    <r>
      <rPr>
        <sz val="10"/>
        <color indexed="8"/>
        <rFont val="Times New Roman"/>
        <family val="1"/>
      </rPr>
      <t>КСДЮСШОР"Юн.России"</t>
    </r>
  </si>
  <si>
    <r>
      <rPr>
        <sz val="10"/>
        <color indexed="8"/>
        <rFont val="Times New Roman"/>
        <family val="1"/>
      </rPr>
      <t>Москаленко</t>
    </r>
    <r>
      <rPr>
        <sz val="8"/>
        <color indexed="8"/>
        <rFont val="Times New Roman"/>
        <family val="1"/>
      </rPr>
      <t xml:space="preserve"> Екатерина</t>
    </r>
  </si>
  <si>
    <t>Гл судья                                         Петроченков С.М.</t>
  </si>
  <si>
    <t>Гл.секретарь                                  Валуева А.Д.</t>
  </si>
  <si>
    <t xml:space="preserve">СОБ "Чайка" п.Пржевальское                                                          </t>
  </si>
  <si>
    <t>1996-97</t>
  </si>
  <si>
    <t>1994-95</t>
  </si>
  <si>
    <r>
      <t>ОКОНЧАТЕЛЬНЫЕ РЕЗУЛЬТАТЫ                                                                                                                                                                                                                                   Смешанная эстафета 2 [1х3 км(дев.) + 1х 4 км(юнош.)]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</si>
</sst>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60" fillId="0" borderId="0" xfId="0" applyFont="1" applyAlignment="1">
      <alignment/>
    </xf>
    <xf numFmtId="21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21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textRotation="135" wrapText="1"/>
    </xf>
    <xf numFmtId="0" fontId="60" fillId="0" borderId="0" xfId="0" applyFont="1" applyBorder="1" applyAlignment="1">
      <alignment horizontal="center" vertical="center" textRotation="90" wrapText="1"/>
    </xf>
    <xf numFmtId="0" fontId="60" fillId="0" borderId="0" xfId="0" applyFont="1" applyBorder="1" applyAlignment="1">
      <alignment horizontal="left" vertical="center"/>
    </xf>
    <xf numFmtId="21" fontId="60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vertical="center" textRotation="90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47" fontId="6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21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47" fontId="60" fillId="0" borderId="0" xfId="0" applyNumberFormat="1" applyFont="1" applyBorder="1" applyAlignment="1">
      <alignment horizontal="left" vertical="center"/>
    </xf>
    <xf numFmtId="47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47" fontId="60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0" fillId="0" borderId="0" xfId="0" applyFont="1" applyBorder="1" applyAlignment="1">
      <alignment vertical="top"/>
    </xf>
    <xf numFmtId="21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wrapText="1"/>
    </xf>
    <xf numFmtId="0" fontId="63" fillId="0" borderId="10" xfId="0" applyFont="1" applyBorder="1" applyAlignment="1">
      <alignment/>
    </xf>
    <xf numFmtId="46" fontId="64" fillId="0" borderId="10" xfId="0" applyNumberFormat="1" applyFont="1" applyBorder="1" applyAlignment="1">
      <alignment/>
    </xf>
    <xf numFmtId="46" fontId="63" fillId="0" borderId="10" xfId="0" applyNumberFormat="1" applyFont="1" applyBorder="1" applyAlignment="1">
      <alignment/>
    </xf>
    <xf numFmtId="21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47" fontId="61" fillId="0" borderId="0" xfId="0" applyNumberFormat="1" applyFont="1" applyAlignment="1">
      <alignment horizontal="center" vertical="center"/>
    </xf>
    <xf numFmtId="46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1" fillId="0" borderId="10" xfId="0" applyFont="1" applyBorder="1" applyAlignment="1">
      <alignment horizontal="center" vertical="center" textRotation="90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90"/>
    </xf>
    <xf numFmtId="0" fontId="61" fillId="0" borderId="10" xfId="0" applyFont="1" applyBorder="1" applyAlignment="1">
      <alignment horizontal="left" vertical="center"/>
    </xf>
    <xf numFmtId="47" fontId="61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left" vertical="center" wrapText="1"/>
    </xf>
    <xf numFmtId="47" fontId="61" fillId="0" borderId="10" xfId="0" applyNumberFormat="1" applyFont="1" applyBorder="1" applyAlignment="1">
      <alignment horizontal="center" vertical="center" wrapText="1"/>
    </xf>
    <xf numFmtId="47" fontId="6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1" fontId="60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47" fontId="61" fillId="0" borderId="10" xfId="0" applyNumberFormat="1" applyFont="1" applyBorder="1" applyAlignment="1">
      <alignment/>
    </xf>
    <xf numFmtId="0" fontId="61" fillId="0" borderId="11" xfId="0" applyFont="1" applyBorder="1" applyAlignment="1">
      <alignment horizontal="left" vertical="center"/>
    </xf>
    <xf numFmtId="47" fontId="61" fillId="0" borderId="11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61" fillId="0" borderId="10" xfId="0" applyFont="1" applyBorder="1" applyAlignment="1">
      <alignment horizontal="left" wrapText="1"/>
    </xf>
    <xf numFmtId="0" fontId="66" fillId="0" borderId="11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47" fontId="61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1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vertical="center"/>
    </xf>
    <xf numFmtId="47" fontId="61" fillId="0" borderId="10" xfId="0" applyNumberFormat="1" applyFont="1" applyBorder="1" applyAlignment="1">
      <alignment vertical="center" wrapText="1"/>
    </xf>
    <xf numFmtId="47" fontId="61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top" textRotation="90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 wrapText="1"/>
    </xf>
    <xf numFmtId="0" fontId="61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textRotation="90" wrapText="1"/>
    </xf>
    <xf numFmtId="0" fontId="61" fillId="0" borderId="0" xfId="0" applyFont="1" applyBorder="1" applyAlignment="1">
      <alignment horizontal="center" vertical="center" wrapText="1"/>
    </xf>
    <xf numFmtId="47" fontId="61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47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/>
    </xf>
    <xf numFmtId="0" fontId="63" fillId="0" borderId="10" xfId="0" applyFont="1" applyBorder="1" applyAlignment="1">
      <alignment horizontal="center" vertical="center"/>
    </xf>
    <xf numFmtId="47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47" fontId="0" fillId="0" borderId="10" xfId="0" applyNumberFormat="1" applyBorder="1" applyAlignment="1">
      <alignment/>
    </xf>
    <xf numFmtId="0" fontId="63" fillId="0" borderId="10" xfId="0" applyFont="1" applyBorder="1" applyAlignment="1">
      <alignment textRotation="90"/>
    </xf>
    <xf numFmtId="0" fontId="6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textRotation="90"/>
    </xf>
    <xf numFmtId="0" fontId="61" fillId="0" borderId="0" xfId="0" applyFont="1" applyBorder="1" applyAlignment="1">
      <alignment/>
    </xf>
    <xf numFmtId="4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7" fontId="61" fillId="0" borderId="0" xfId="0" applyNumberFormat="1" applyFont="1" applyBorder="1" applyAlignment="1">
      <alignment/>
    </xf>
    <xf numFmtId="0" fontId="63" fillId="0" borderId="10" xfId="0" applyFont="1" applyBorder="1" applyAlignment="1">
      <alignment textRotation="90" wrapText="1"/>
    </xf>
    <xf numFmtId="0" fontId="63" fillId="0" borderId="10" xfId="0" applyFont="1" applyBorder="1" applyAlignment="1">
      <alignment horizontal="center" vertical="center" wrapText="1"/>
    </xf>
    <xf numFmtId="47" fontId="0" fillId="0" borderId="10" xfId="0" applyNumberForma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5" fontId="61" fillId="0" borderId="10" xfId="0" applyNumberFormat="1" applyFont="1" applyBorder="1" applyAlignment="1">
      <alignment horizontal="center" vertical="center" wrapText="1"/>
    </xf>
    <xf numFmtId="45" fontId="61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textRotation="90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7" fontId="61" fillId="0" borderId="0" xfId="0" applyNumberFormat="1" applyFont="1" applyBorder="1" applyAlignment="1">
      <alignment/>
    </xf>
    <xf numFmtId="0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5" fontId="68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wrapText="1"/>
    </xf>
    <xf numFmtId="0" fontId="69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47" fontId="61" fillId="0" borderId="10" xfId="0" applyNumberFormat="1" applyFont="1" applyBorder="1" applyAlignment="1">
      <alignment horizontal="center"/>
    </xf>
    <xf numFmtId="47" fontId="61" fillId="0" borderId="10" xfId="0" applyNumberFormat="1" applyFont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45" fontId="66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63" fillId="0" borderId="15" xfId="0" applyFont="1" applyBorder="1" applyAlignment="1">
      <alignment horizontal="left" wrapText="1"/>
    </xf>
    <xf numFmtId="0" fontId="2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70" fillId="0" borderId="17" xfId="0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vertical="top" wrapText="1"/>
    </xf>
    <xf numFmtId="0" fontId="70" fillId="0" borderId="19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top" wrapText="1"/>
    </xf>
    <xf numFmtId="0" fontId="70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61" fillId="0" borderId="13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7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 vertical="top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textRotation="90"/>
    </xf>
    <xf numFmtId="0" fontId="61" fillId="0" borderId="12" xfId="0" applyFont="1" applyBorder="1" applyAlignment="1">
      <alignment horizontal="center" vertical="center" textRotation="90"/>
    </xf>
    <xf numFmtId="0" fontId="61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7" fontId="61" fillId="0" borderId="0" xfId="0" applyNumberFormat="1" applyFont="1" applyBorder="1" applyAlignment="1">
      <alignment horizontal="left" vertical="center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6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1" fillId="0" borderId="17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/>
    </xf>
    <xf numFmtId="45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textRotation="90" wrapText="1"/>
    </xf>
    <xf numFmtId="0" fontId="60" fillId="0" borderId="12" xfId="0" applyFont="1" applyBorder="1" applyAlignment="1">
      <alignment horizontal="center" textRotation="90" wrapText="1"/>
    </xf>
    <xf numFmtId="0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5</xdr:col>
      <xdr:colOff>390525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42">
      <selection activeCell="A26" sqref="A26:G26"/>
    </sheetView>
  </sheetViews>
  <sheetFormatPr defaultColWidth="9.140625" defaultRowHeight="15"/>
  <cols>
    <col min="1" max="2" width="5.8515625" style="0" customWidth="1"/>
    <col min="3" max="3" width="5.28125" style="0" customWidth="1"/>
    <col min="4" max="4" width="17.57421875" style="0" customWidth="1"/>
    <col min="5" max="5" width="5.8515625" style="0" customWidth="1"/>
    <col min="6" max="6" width="5.00390625" style="0" customWidth="1"/>
    <col min="7" max="7" width="9.140625" style="0" customWidth="1"/>
    <col min="8" max="8" width="9.421875" style="0" customWidth="1"/>
    <col min="9" max="9" width="3.28125" style="0" customWidth="1"/>
    <col min="10" max="10" width="5.00390625" style="0" customWidth="1"/>
    <col min="11" max="11" width="4.28125" style="0" customWidth="1"/>
    <col min="12" max="12" width="9.7109375" style="0" customWidth="1"/>
    <col min="13" max="13" width="10.28125" style="0" customWidth="1"/>
    <col min="14" max="14" width="4.140625" style="0" customWidth="1"/>
    <col min="15" max="15" width="6.140625" style="0" customWidth="1"/>
  </cols>
  <sheetData>
    <row r="1" spans="1:15" ht="16.5" customHeight="1">
      <c r="A1" s="192" t="s">
        <v>118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</row>
    <row r="2" spans="1:15" ht="16.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spans="1:15" ht="16.5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1:15" ht="16.5" customHeigh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</row>
    <row r="5" spans="1:15" ht="16.5" customHeigh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</row>
    <row r="6" spans="1:15" ht="16.5" customHeigh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1:15" ht="16.5" customHeigh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</row>
    <row r="8" spans="1:15" ht="16.5" customHeight="1">
      <c r="A8" s="172" t="s">
        <v>126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6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5" ht="16.5" customHeight="1">
      <c r="A10" s="203" t="s">
        <v>3</v>
      </c>
      <c r="B10" s="204"/>
      <c r="C10" s="204"/>
      <c r="D10" s="204"/>
      <c r="E10" s="204"/>
      <c r="F10" s="204"/>
      <c r="G10" s="204"/>
      <c r="H10" s="204"/>
      <c r="I10" s="205"/>
      <c r="J10" s="191" t="s">
        <v>44</v>
      </c>
      <c r="K10" s="191"/>
      <c r="L10" s="191"/>
      <c r="M10" s="191"/>
      <c r="N10" s="191"/>
      <c r="O10" s="191"/>
    </row>
    <row r="11" spans="1:15" ht="16.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191" t="s">
        <v>179</v>
      </c>
      <c r="K11" s="191"/>
      <c r="L11" s="191"/>
      <c r="M11" s="191"/>
      <c r="N11" s="191"/>
      <c r="O11" s="191"/>
    </row>
    <row r="12" spans="1:15" ht="16.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2" t="s">
        <v>181</v>
      </c>
      <c r="K12" s="202"/>
      <c r="L12" s="202"/>
      <c r="M12" s="202"/>
      <c r="N12" s="202"/>
      <c r="O12" s="202"/>
    </row>
    <row r="13" spans="1:15" ht="16.5" customHeight="1">
      <c r="A13" s="206" t="s">
        <v>6</v>
      </c>
      <c r="B13" s="206"/>
      <c r="C13" s="206"/>
      <c r="D13" s="206"/>
      <c r="E13" s="206"/>
      <c r="F13" s="206"/>
      <c r="G13" s="206"/>
      <c r="H13" s="207"/>
      <c r="I13" s="207"/>
      <c r="J13" s="207"/>
      <c r="K13" s="207"/>
      <c r="L13" s="207"/>
      <c r="M13" s="207"/>
      <c r="N13" s="207"/>
      <c r="O13" s="207"/>
    </row>
    <row r="14" spans="1:15" ht="14.25" customHeight="1">
      <c r="A14" s="186"/>
      <c r="B14" s="186"/>
      <c r="C14" s="186"/>
      <c r="D14" s="186"/>
      <c r="E14" s="186"/>
      <c r="F14" s="186"/>
      <c r="G14" s="186"/>
      <c r="H14" s="187" t="s">
        <v>7</v>
      </c>
      <c r="I14" s="188"/>
      <c r="J14" s="188"/>
      <c r="K14" s="188"/>
      <c r="L14" s="189"/>
      <c r="M14" s="165" t="s">
        <v>8</v>
      </c>
      <c r="N14" s="165"/>
      <c r="O14" s="165"/>
    </row>
    <row r="15" spans="1:15" ht="16.5" customHeight="1">
      <c r="A15" s="169" t="s">
        <v>9</v>
      </c>
      <c r="B15" s="169"/>
      <c r="C15" s="169"/>
      <c r="D15" s="169"/>
      <c r="E15" s="169"/>
      <c r="F15" s="169"/>
      <c r="G15" s="169"/>
      <c r="H15" s="186"/>
      <c r="I15" s="186"/>
      <c r="J15" s="186"/>
      <c r="K15" s="186"/>
      <c r="L15" s="186"/>
      <c r="M15" s="186"/>
      <c r="N15" s="186"/>
      <c r="O15" s="186"/>
    </row>
    <row r="16" spans="1:15" ht="16.5" customHeight="1">
      <c r="A16" s="190" t="s">
        <v>10</v>
      </c>
      <c r="B16" s="190"/>
      <c r="C16" s="190"/>
      <c r="D16" s="190"/>
      <c r="E16" s="190"/>
      <c r="F16" s="190"/>
      <c r="G16" s="190"/>
      <c r="H16" s="186"/>
      <c r="I16" s="186"/>
      <c r="J16" s="186"/>
      <c r="K16" s="186"/>
      <c r="L16" s="186"/>
      <c r="M16" s="186"/>
      <c r="N16" s="186"/>
      <c r="O16" s="186"/>
    </row>
    <row r="17" spans="1:15" ht="16.5" customHeight="1">
      <c r="A17" s="169" t="s">
        <v>11</v>
      </c>
      <c r="B17" s="169"/>
      <c r="C17" s="169"/>
      <c r="D17" s="169"/>
      <c r="E17" s="169"/>
      <c r="F17" s="169"/>
      <c r="G17" s="169"/>
      <c r="H17" s="186"/>
      <c r="I17" s="186"/>
      <c r="J17" s="186"/>
      <c r="K17" s="186"/>
      <c r="L17" s="186"/>
      <c r="M17" s="186"/>
      <c r="N17" s="186"/>
      <c r="O17" s="186"/>
    </row>
    <row r="18" spans="1:15" ht="16.5" customHeight="1">
      <c r="A18" s="169" t="s">
        <v>12</v>
      </c>
      <c r="B18" s="169"/>
      <c r="C18" s="169"/>
      <c r="D18" s="169"/>
      <c r="E18" s="169"/>
      <c r="F18" s="169"/>
      <c r="G18" s="169"/>
      <c r="H18" s="186"/>
      <c r="I18" s="186"/>
      <c r="J18" s="186"/>
      <c r="K18" s="186"/>
      <c r="L18" s="186"/>
      <c r="M18" s="186"/>
      <c r="N18" s="186"/>
      <c r="O18" s="186"/>
    </row>
    <row r="19" spans="1:15" ht="15">
      <c r="A19" s="169" t="s">
        <v>13</v>
      </c>
      <c r="B19" s="169"/>
      <c r="C19" s="169"/>
      <c r="D19" s="169"/>
      <c r="E19" s="169"/>
      <c r="F19" s="169"/>
      <c r="G19" s="169"/>
      <c r="H19" s="186"/>
      <c r="I19" s="186"/>
      <c r="J19" s="186"/>
      <c r="K19" s="186"/>
      <c r="L19" s="186"/>
      <c r="M19" s="186"/>
      <c r="N19" s="186"/>
      <c r="O19" s="186"/>
    </row>
    <row r="20" spans="1:15" ht="15">
      <c r="A20" s="169" t="s">
        <v>14</v>
      </c>
      <c r="B20" s="169"/>
      <c r="C20" s="169"/>
      <c r="D20" s="169"/>
      <c r="E20" s="169"/>
      <c r="F20" s="169"/>
      <c r="G20" s="169"/>
      <c r="H20" s="164"/>
      <c r="I20" s="164"/>
      <c r="J20" s="164"/>
      <c r="K20" s="164"/>
      <c r="L20" s="164"/>
      <c r="M20" s="164"/>
      <c r="N20" s="164"/>
      <c r="O20" s="164"/>
    </row>
    <row r="21" spans="1:15" ht="15">
      <c r="A21" s="187" t="s">
        <v>15</v>
      </c>
      <c r="B21" s="188"/>
      <c r="C21" s="188"/>
      <c r="D21" s="188"/>
      <c r="E21" s="188"/>
      <c r="F21" s="188"/>
      <c r="G21" s="189"/>
      <c r="H21" s="187" t="s">
        <v>16</v>
      </c>
      <c r="I21" s="188"/>
      <c r="J21" s="188"/>
      <c r="K21" s="188"/>
      <c r="L21" s="188"/>
      <c r="M21" s="188"/>
      <c r="N21" s="188"/>
      <c r="O21" s="189"/>
    </row>
    <row r="22" spans="1:15" ht="15">
      <c r="A22" s="169" t="s">
        <v>17</v>
      </c>
      <c r="B22" s="169"/>
      <c r="C22" s="169"/>
      <c r="D22" s="169"/>
      <c r="E22" s="169"/>
      <c r="F22" s="169"/>
      <c r="G22" s="169"/>
      <c r="H22" s="169" t="s">
        <v>18</v>
      </c>
      <c r="I22" s="169"/>
      <c r="J22" s="169"/>
      <c r="K22" s="169"/>
      <c r="L22" s="169"/>
      <c r="M22" s="169"/>
      <c r="N22" s="169"/>
      <c r="O22" s="169"/>
    </row>
    <row r="23" spans="1:15" ht="15">
      <c r="A23" s="169" t="s">
        <v>231</v>
      </c>
      <c r="B23" s="169"/>
      <c r="C23" s="169"/>
      <c r="D23" s="169"/>
      <c r="E23" s="169"/>
      <c r="F23" s="169"/>
      <c r="G23" s="169"/>
      <c r="H23" s="169" t="s">
        <v>20</v>
      </c>
      <c r="I23" s="169"/>
      <c r="J23" s="169"/>
      <c r="K23" s="169"/>
      <c r="L23" s="169"/>
      <c r="M23" s="169"/>
      <c r="N23" s="169"/>
      <c r="O23" s="169"/>
    </row>
    <row r="24" spans="1:15" ht="15">
      <c r="A24" s="169" t="s">
        <v>229</v>
      </c>
      <c r="B24" s="169"/>
      <c r="C24" s="169"/>
      <c r="D24" s="169"/>
      <c r="E24" s="169"/>
      <c r="F24" s="169"/>
      <c r="G24" s="169"/>
      <c r="H24" s="169" t="s">
        <v>22</v>
      </c>
      <c r="I24" s="169"/>
      <c r="J24" s="169"/>
      <c r="K24" s="169"/>
      <c r="L24" s="169"/>
      <c r="M24" s="169"/>
      <c r="N24" s="169"/>
      <c r="O24" s="169"/>
    </row>
    <row r="25" spans="1:15" ht="15">
      <c r="A25" s="169" t="s">
        <v>232</v>
      </c>
      <c r="B25" s="169"/>
      <c r="C25" s="169"/>
      <c r="D25" s="169"/>
      <c r="E25" s="169"/>
      <c r="F25" s="169"/>
      <c r="G25" s="169"/>
      <c r="H25" s="169" t="s">
        <v>24</v>
      </c>
      <c r="I25" s="169"/>
      <c r="J25" s="169"/>
      <c r="K25" s="169"/>
      <c r="L25" s="169"/>
      <c r="M25" s="169"/>
      <c r="N25" s="169"/>
      <c r="O25" s="169"/>
    </row>
    <row r="26" spans="1:15" ht="15">
      <c r="A26" s="181" t="s">
        <v>233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</row>
    <row r="27" spans="1:15" ht="15" customHeight="1">
      <c r="A27" s="184" t="s">
        <v>200</v>
      </c>
      <c r="B27" s="184" t="s">
        <v>201</v>
      </c>
      <c r="C27" s="172" t="s">
        <v>25</v>
      </c>
      <c r="D27" s="174" t="s">
        <v>28</v>
      </c>
      <c r="E27" s="170" t="s">
        <v>2</v>
      </c>
      <c r="F27" s="170" t="s">
        <v>29</v>
      </c>
      <c r="G27" s="170" t="s">
        <v>30</v>
      </c>
      <c r="H27" s="182"/>
      <c r="I27" s="182"/>
      <c r="J27" s="170" t="s">
        <v>31</v>
      </c>
      <c r="K27" s="183" t="s">
        <v>32</v>
      </c>
      <c r="L27" s="170" t="s">
        <v>33</v>
      </c>
      <c r="M27" s="170" t="s">
        <v>34</v>
      </c>
      <c r="N27" s="171" t="s">
        <v>35</v>
      </c>
      <c r="O27" s="170" t="s">
        <v>36</v>
      </c>
    </row>
    <row r="28" spans="1:15" ht="15">
      <c r="A28" s="185"/>
      <c r="B28" s="185"/>
      <c r="C28" s="173"/>
      <c r="D28" s="174"/>
      <c r="E28" s="182"/>
      <c r="F28" s="170"/>
      <c r="G28" s="182"/>
      <c r="H28" s="182"/>
      <c r="I28" s="182"/>
      <c r="J28" s="170"/>
      <c r="K28" s="183"/>
      <c r="L28" s="170"/>
      <c r="M28" s="170"/>
      <c r="N28" s="171"/>
      <c r="O28" s="170"/>
    </row>
    <row r="29" spans="1:15" ht="31.5" customHeight="1">
      <c r="A29" s="106">
        <v>1</v>
      </c>
      <c r="B29" s="106"/>
      <c r="C29" s="52">
        <v>6</v>
      </c>
      <c r="D29" s="54" t="s">
        <v>67</v>
      </c>
      <c r="E29" s="52">
        <v>1995</v>
      </c>
      <c r="F29" s="52" t="s">
        <v>68</v>
      </c>
      <c r="G29" s="178" t="s">
        <v>174</v>
      </c>
      <c r="H29" s="179"/>
      <c r="I29" s="180"/>
      <c r="J29" s="52" t="s">
        <v>159</v>
      </c>
      <c r="K29" s="99">
        <v>4</v>
      </c>
      <c r="L29" s="62">
        <v>0.012905092592592596</v>
      </c>
      <c r="M29" s="63">
        <v>0</v>
      </c>
      <c r="N29" s="42"/>
      <c r="O29" s="42"/>
    </row>
    <row r="30" spans="1:15" ht="31.5" customHeight="1">
      <c r="A30" s="106"/>
      <c r="B30" s="106">
        <v>1</v>
      </c>
      <c r="C30" s="51">
        <v>2</v>
      </c>
      <c r="D30" s="54" t="s">
        <v>85</v>
      </c>
      <c r="E30" s="52">
        <v>1996</v>
      </c>
      <c r="F30" s="52">
        <v>1</v>
      </c>
      <c r="G30" s="178" t="s">
        <v>175</v>
      </c>
      <c r="H30" s="179"/>
      <c r="I30" s="180"/>
      <c r="J30" s="52" t="s">
        <v>155</v>
      </c>
      <c r="K30" s="99">
        <v>5</v>
      </c>
      <c r="L30" s="63">
        <v>0.012968750000000001</v>
      </c>
      <c r="M30" s="107">
        <f>L30-L$29</f>
        <v>6.365740740740464E-05</v>
      </c>
      <c r="N30" s="42"/>
      <c r="O30" s="42"/>
    </row>
    <row r="31" spans="1:15" ht="31.5" customHeight="1">
      <c r="A31" s="106">
        <v>2</v>
      </c>
      <c r="B31" s="106"/>
      <c r="C31" s="52">
        <v>5</v>
      </c>
      <c r="D31" s="54" t="s">
        <v>72</v>
      </c>
      <c r="E31" s="52">
        <v>1995</v>
      </c>
      <c r="F31" s="52" t="s">
        <v>70</v>
      </c>
      <c r="G31" s="175" t="s">
        <v>71</v>
      </c>
      <c r="H31" s="176"/>
      <c r="I31" s="177"/>
      <c r="J31" s="52" t="s">
        <v>156</v>
      </c>
      <c r="K31" s="99">
        <v>5</v>
      </c>
      <c r="L31" s="63">
        <v>0.01325462962962963</v>
      </c>
      <c r="M31" s="107">
        <f aca="true" t="shared" si="0" ref="M31:M45">L31-L$29</f>
        <v>0.0003495370370370336</v>
      </c>
      <c r="N31" s="42"/>
      <c r="O31" s="42"/>
    </row>
    <row r="32" spans="1:15" ht="31.5" customHeight="1">
      <c r="A32" s="106">
        <v>3</v>
      </c>
      <c r="B32" s="106"/>
      <c r="C32" s="52">
        <v>7</v>
      </c>
      <c r="D32" s="54" t="s">
        <v>69</v>
      </c>
      <c r="E32" s="52">
        <v>1995</v>
      </c>
      <c r="F32" s="52" t="s">
        <v>70</v>
      </c>
      <c r="G32" s="175" t="s">
        <v>71</v>
      </c>
      <c r="H32" s="176"/>
      <c r="I32" s="177"/>
      <c r="J32" s="52" t="s">
        <v>157</v>
      </c>
      <c r="K32" s="99">
        <v>4</v>
      </c>
      <c r="L32" s="63">
        <v>0.013402777777777784</v>
      </c>
      <c r="M32" s="107">
        <f t="shared" si="0"/>
        <v>0.0004976851851851878</v>
      </c>
      <c r="N32" s="42"/>
      <c r="O32" s="42"/>
    </row>
    <row r="33" spans="1:15" ht="31.5" customHeight="1">
      <c r="A33" s="106"/>
      <c r="B33" s="106">
        <v>2</v>
      </c>
      <c r="C33" s="52">
        <v>10</v>
      </c>
      <c r="D33" s="54" t="s">
        <v>78</v>
      </c>
      <c r="E33" s="52">
        <v>1996</v>
      </c>
      <c r="F33" s="52">
        <v>1</v>
      </c>
      <c r="G33" s="178" t="s">
        <v>176</v>
      </c>
      <c r="H33" s="179"/>
      <c r="I33" s="180"/>
      <c r="J33" s="52" t="s">
        <v>158</v>
      </c>
      <c r="K33" s="99">
        <v>4</v>
      </c>
      <c r="L33" s="63">
        <v>0.014039351851851851</v>
      </c>
      <c r="M33" s="107">
        <f t="shared" si="0"/>
        <v>0.001134259259259255</v>
      </c>
      <c r="N33" s="42"/>
      <c r="O33" s="42"/>
    </row>
    <row r="34" spans="1:15" ht="31.5" customHeight="1">
      <c r="A34" s="106"/>
      <c r="B34" s="106">
        <v>3</v>
      </c>
      <c r="C34" s="52">
        <v>9</v>
      </c>
      <c r="D34" s="54" t="s">
        <v>77</v>
      </c>
      <c r="E34" s="52">
        <v>1996</v>
      </c>
      <c r="F34" s="52">
        <v>1</v>
      </c>
      <c r="G34" s="178" t="s">
        <v>176</v>
      </c>
      <c r="H34" s="179"/>
      <c r="I34" s="180"/>
      <c r="J34" s="52" t="s">
        <v>160</v>
      </c>
      <c r="K34" s="99">
        <v>7</v>
      </c>
      <c r="L34" s="63">
        <v>0.014155092592592594</v>
      </c>
      <c r="M34" s="107">
        <f t="shared" si="0"/>
        <v>0.0012499999999999976</v>
      </c>
      <c r="N34" s="42"/>
      <c r="O34" s="42"/>
    </row>
    <row r="35" spans="1:15" ht="31.5" customHeight="1">
      <c r="A35" s="106"/>
      <c r="B35" s="106">
        <v>4</v>
      </c>
      <c r="C35" s="51">
        <v>3</v>
      </c>
      <c r="D35" s="54" t="s">
        <v>82</v>
      </c>
      <c r="E35" s="52">
        <v>1996</v>
      </c>
      <c r="F35" s="52">
        <v>1</v>
      </c>
      <c r="G35" s="178" t="s">
        <v>83</v>
      </c>
      <c r="H35" s="179"/>
      <c r="I35" s="180"/>
      <c r="J35" s="52" t="s">
        <v>161</v>
      </c>
      <c r="K35" s="99">
        <v>4</v>
      </c>
      <c r="L35" s="63">
        <v>0.01416782407407407</v>
      </c>
      <c r="M35" s="107">
        <f t="shared" si="0"/>
        <v>0.001262731481481474</v>
      </c>
      <c r="N35" s="42"/>
      <c r="O35" s="42"/>
    </row>
    <row r="36" spans="1:15" ht="31.5" customHeight="1">
      <c r="A36" s="106"/>
      <c r="B36" s="106">
        <v>5</v>
      </c>
      <c r="C36" s="52">
        <v>8</v>
      </c>
      <c r="D36" s="54" t="s">
        <v>84</v>
      </c>
      <c r="E36" s="52">
        <v>1996</v>
      </c>
      <c r="F36" s="52">
        <v>1</v>
      </c>
      <c r="G36" s="178" t="s">
        <v>175</v>
      </c>
      <c r="H36" s="179"/>
      <c r="I36" s="180"/>
      <c r="J36" s="52" t="s">
        <v>162</v>
      </c>
      <c r="K36" s="99">
        <v>1</v>
      </c>
      <c r="L36" s="63">
        <v>0.01421296296296296</v>
      </c>
      <c r="M36" s="107">
        <f t="shared" si="0"/>
        <v>0.0013078703703703638</v>
      </c>
      <c r="N36" s="42"/>
      <c r="O36" s="42"/>
    </row>
    <row r="37" spans="1:15" ht="31.5" customHeight="1">
      <c r="A37" s="106"/>
      <c r="B37" s="106">
        <v>6</v>
      </c>
      <c r="C37" s="52">
        <v>16</v>
      </c>
      <c r="D37" s="54" t="s">
        <v>81</v>
      </c>
      <c r="E37" s="52">
        <v>1996</v>
      </c>
      <c r="F37" s="52">
        <v>1</v>
      </c>
      <c r="G37" s="178" t="s">
        <v>175</v>
      </c>
      <c r="H37" s="179"/>
      <c r="I37" s="180"/>
      <c r="J37" s="52" t="s">
        <v>157</v>
      </c>
      <c r="K37" s="99">
        <v>4</v>
      </c>
      <c r="L37" s="63">
        <v>0.014849537037037043</v>
      </c>
      <c r="M37" s="107">
        <f t="shared" si="0"/>
        <v>0.0019444444444444466</v>
      </c>
      <c r="N37" s="42"/>
      <c r="O37" s="42"/>
    </row>
    <row r="38" spans="1:15" ht="31.5" customHeight="1">
      <c r="A38" s="106"/>
      <c r="B38" s="106">
        <v>7</v>
      </c>
      <c r="C38" s="52">
        <v>11</v>
      </c>
      <c r="D38" s="54" t="s">
        <v>76</v>
      </c>
      <c r="E38" s="52">
        <v>1996</v>
      </c>
      <c r="F38" s="52">
        <v>1</v>
      </c>
      <c r="G38" s="178" t="s">
        <v>176</v>
      </c>
      <c r="H38" s="179"/>
      <c r="I38" s="180"/>
      <c r="J38" s="52" t="s">
        <v>163</v>
      </c>
      <c r="K38" s="99">
        <v>9</v>
      </c>
      <c r="L38" s="63">
        <v>0.014976851851851858</v>
      </c>
      <c r="M38" s="107">
        <f t="shared" si="0"/>
        <v>0.002071759259259261</v>
      </c>
      <c r="N38" s="42"/>
      <c r="O38" s="42"/>
    </row>
    <row r="39" spans="1:15" ht="31.5" customHeight="1">
      <c r="A39" s="106"/>
      <c r="B39" s="106">
        <v>8</v>
      </c>
      <c r="C39" s="52">
        <v>14</v>
      </c>
      <c r="D39" s="54" t="s">
        <v>80</v>
      </c>
      <c r="E39" s="52">
        <v>1996</v>
      </c>
      <c r="F39" s="52">
        <v>2</v>
      </c>
      <c r="G39" s="178" t="s">
        <v>176</v>
      </c>
      <c r="H39" s="179"/>
      <c r="I39" s="180"/>
      <c r="J39" s="52" t="s">
        <v>164</v>
      </c>
      <c r="K39" s="99">
        <v>6</v>
      </c>
      <c r="L39" s="63">
        <v>0.015289351851851853</v>
      </c>
      <c r="M39" s="107">
        <f t="shared" si="0"/>
        <v>0.002384259259259256</v>
      </c>
      <c r="N39" s="42"/>
      <c r="O39" s="42"/>
    </row>
    <row r="40" spans="1:15" ht="31.5" customHeight="1">
      <c r="A40" s="106"/>
      <c r="B40" s="106">
        <v>9</v>
      </c>
      <c r="C40" s="52">
        <v>13</v>
      </c>
      <c r="D40" s="54" t="s">
        <v>87</v>
      </c>
      <c r="E40" s="52">
        <v>1996</v>
      </c>
      <c r="F40" s="52">
        <v>1</v>
      </c>
      <c r="G40" s="175" t="s">
        <v>88</v>
      </c>
      <c r="H40" s="176"/>
      <c r="I40" s="177"/>
      <c r="J40" s="52" t="s">
        <v>165</v>
      </c>
      <c r="K40" s="99">
        <v>8</v>
      </c>
      <c r="L40" s="63">
        <v>0.015428240740740739</v>
      </c>
      <c r="M40" s="107">
        <f t="shared" si="0"/>
        <v>0.0025231481481481424</v>
      </c>
      <c r="N40" s="42"/>
      <c r="O40" s="42"/>
    </row>
    <row r="41" spans="1:15" ht="31.5" customHeight="1">
      <c r="A41" s="106"/>
      <c r="B41" s="106">
        <v>10</v>
      </c>
      <c r="C41" s="52">
        <v>4</v>
      </c>
      <c r="D41" s="54" t="s">
        <v>79</v>
      </c>
      <c r="E41" s="52">
        <v>1997</v>
      </c>
      <c r="F41" s="52">
        <v>1</v>
      </c>
      <c r="G41" s="178" t="s">
        <v>176</v>
      </c>
      <c r="H41" s="179"/>
      <c r="I41" s="180"/>
      <c r="J41" s="52" t="s">
        <v>165</v>
      </c>
      <c r="K41" s="99">
        <v>8</v>
      </c>
      <c r="L41" s="63">
        <v>0.015590277777777776</v>
      </c>
      <c r="M41" s="107">
        <f t="shared" si="0"/>
        <v>0.0026851851851851793</v>
      </c>
      <c r="N41" s="42"/>
      <c r="O41" s="42"/>
    </row>
    <row r="42" spans="1:15" ht="31.5" customHeight="1">
      <c r="A42" s="106"/>
      <c r="B42" s="106">
        <v>11</v>
      </c>
      <c r="C42" s="51">
        <v>1</v>
      </c>
      <c r="D42" s="54" t="s">
        <v>74</v>
      </c>
      <c r="E42" s="52">
        <v>1996</v>
      </c>
      <c r="F42" s="52">
        <v>1</v>
      </c>
      <c r="G42" s="178" t="s">
        <v>177</v>
      </c>
      <c r="H42" s="179"/>
      <c r="I42" s="180"/>
      <c r="J42" s="52" t="s">
        <v>159</v>
      </c>
      <c r="K42" s="99">
        <v>4</v>
      </c>
      <c r="L42" s="63">
        <v>0.015625000000000003</v>
      </c>
      <c r="M42" s="107">
        <f t="shared" si="0"/>
        <v>0.002719907407407407</v>
      </c>
      <c r="N42" s="42"/>
      <c r="O42" s="42"/>
    </row>
    <row r="43" spans="1:15" ht="31.5" customHeight="1">
      <c r="A43" s="106"/>
      <c r="B43" s="106">
        <v>12</v>
      </c>
      <c r="C43" s="52">
        <v>17</v>
      </c>
      <c r="D43" s="54" t="s">
        <v>75</v>
      </c>
      <c r="E43" s="52">
        <v>1997</v>
      </c>
      <c r="F43" s="52">
        <v>1</v>
      </c>
      <c r="G43" s="178" t="s">
        <v>178</v>
      </c>
      <c r="H43" s="179"/>
      <c r="I43" s="180"/>
      <c r="J43" s="52" t="s">
        <v>166</v>
      </c>
      <c r="K43" s="99">
        <v>6</v>
      </c>
      <c r="L43" s="63">
        <v>0.01592592592592592</v>
      </c>
      <c r="M43" s="107">
        <f t="shared" si="0"/>
        <v>0.0030208333333333233</v>
      </c>
      <c r="N43" s="42"/>
      <c r="O43" s="42"/>
    </row>
    <row r="44" spans="1:15" ht="31.5" customHeight="1">
      <c r="A44" s="106"/>
      <c r="B44" s="106">
        <v>13</v>
      </c>
      <c r="C44" s="52">
        <v>12</v>
      </c>
      <c r="D44" s="54" t="s">
        <v>86</v>
      </c>
      <c r="E44" s="52">
        <v>1997</v>
      </c>
      <c r="F44" s="52">
        <v>1</v>
      </c>
      <c r="G44" s="178" t="s">
        <v>175</v>
      </c>
      <c r="H44" s="179"/>
      <c r="I44" s="180"/>
      <c r="J44" s="52" t="s">
        <v>161</v>
      </c>
      <c r="K44" s="99">
        <v>4</v>
      </c>
      <c r="L44" s="63">
        <v>0.016006944444444452</v>
      </c>
      <c r="M44" s="107">
        <f t="shared" si="0"/>
        <v>0.0031018518518518556</v>
      </c>
      <c r="N44" s="42"/>
      <c r="O44" s="42"/>
    </row>
    <row r="45" spans="1:15" ht="31.5" customHeight="1">
      <c r="A45" s="106"/>
      <c r="B45" s="106">
        <v>14</v>
      </c>
      <c r="C45" s="52">
        <v>15</v>
      </c>
      <c r="D45" s="54" t="s">
        <v>73</v>
      </c>
      <c r="E45" s="52">
        <v>1996</v>
      </c>
      <c r="F45" s="52">
        <v>1</v>
      </c>
      <c r="G45" s="178" t="s">
        <v>178</v>
      </c>
      <c r="H45" s="179"/>
      <c r="I45" s="180"/>
      <c r="J45" s="52" t="s">
        <v>167</v>
      </c>
      <c r="K45" s="99">
        <v>7</v>
      </c>
      <c r="L45" s="63">
        <v>0.016307870370370375</v>
      </c>
      <c r="M45" s="107">
        <f t="shared" si="0"/>
        <v>0.003402777777777779</v>
      </c>
      <c r="N45" s="42"/>
      <c r="O45" s="42"/>
    </row>
    <row r="46" spans="1:15" ht="15">
      <c r="A46" s="106"/>
      <c r="B46" s="106"/>
      <c r="C46" s="38"/>
      <c r="D46" s="38"/>
      <c r="E46" s="38"/>
      <c r="F46" s="38"/>
      <c r="G46" s="166"/>
      <c r="H46" s="167"/>
      <c r="I46" s="168"/>
      <c r="J46" s="41"/>
      <c r="K46" s="38"/>
      <c r="L46" s="40"/>
      <c r="M46" s="39"/>
      <c r="N46" s="42"/>
      <c r="O46" s="42"/>
    </row>
    <row r="47" spans="1:18" ht="15">
      <c r="A47" s="164" t="s">
        <v>127</v>
      </c>
      <c r="B47" s="164"/>
      <c r="C47" s="164"/>
      <c r="D47" s="164"/>
      <c r="E47" s="164" t="s">
        <v>128</v>
      </c>
      <c r="F47" s="164"/>
      <c r="G47" s="164"/>
      <c r="H47" s="164" t="s">
        <v>129</v>
      </c>
      <c r="I47" s="164"/>
      <c r="J47" s="164"/>
      <c r="K47" s="164" t="s">
        <v>130</v>
      </c>
      <c r="L47" s="164"/>
      <c r="M47" s="169" t="s">
        <v>131</v>
      </c>
      <c r="N47" s="169"/>
      <c r="O47" s="169"/>
      <c r="P47" s="162"/>
      <c r="Q47" s="162"/>
      <c r="R47" s="162"/>
    </row>
    <row r="48" spans="1:18" ht="15">
      <c r="A48" s="164">
        <v>17</v>
      </c>
      <c r="B48" s="164"/>
      <c r="C48" s="164"/>
      <c r="D48" s="164"/>
      <c r="E48" s="164">
        <v>17</v>
      </c>
      <c r="F48" s="164"/>
      <c r="G48" s="164"/>
      <c r="H48" s="164"/>
      <c r="I48" s="164"/>
      <c r="J48" s="164"/>
      <c r="K48" s="164"/>
      <c r="L48" s="164"/>
      <c r="M48" s="169"/>
      <c r="N48" s="169"/>
      <c r="O48" s="169"/>
      <c r="P48" s="162"/>
      <c r="Q48" s="162"/>
      <c r="R48" s="162"/>
    </row>
    <row r="49" spans="1:18" ht="1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69"/>
      <c r="Q49" s="69"/>
      <c r="R49" s="69"/>
    </row>
    <row r="50" spans="1:18" ht="15">
      <c r="A50" s="165" t="s">
        <v>132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70"/>
      <c r="Q50" s="70"/>
      <c r="R50" s="70"/>
    </row>
    <row r="51" spans="1:18" ht="1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69"/>
      <c r="Q51" s="69"/>
      <c r="R51" s="69"/>
    </row>
    <row r="52" spans="1:18" ht="1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68"/>
      <c r="Q52" s="68"/>
      <c r="R52" s="68"/>
    </row>
    <row r="53" spans="1:18" ht="15">
      <c r="A53" s="162" t="s">
        <v>133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69"/>
      <c r="P53" s="68"/>
      <c r="Q53" s="68"/>
      <c r="R53" s="68"/>
    </row>
    <row r="54" spans="1:18" ht="15">
      <c r="A54" s="162" t="s">
        <v>134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69"/>
      <c r="P54" s="68"/>
      <c r="Q54" s="68"/>
      <c r="R54" s="68"/>
    </row>
    <row r="55" spans="1:18" ht="1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8"/>
      <c r="Q55" s="68"/>
      <c r="R55" s="68"/>
    </row>
    <row r="56" spans="1:18" ht="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8"/>
      <c r="Q56" s="68"/>
      <c r="R56" s="68"/>
    </row>
    <row r="57" spans="1:18" ht="15">
      <c r="A57" s="162" t="s">
        <v>135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69"/>
      <c r="P57" s="68"/>
      <c r="Q57" s="68"/>
      <c r="R57" s="68"/>
    </row>
    <row r="58" spans="1:18" ht="1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68"/>
      <c r="P58" s="68"/>
      <c r="Q58" s="68"/>
      <c r="R58" s="68"/>
    </row>
    <row r="59" spans="1:18" ht="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1" spans="1:12" ht="15.75">
      <c r="A61" s="1"/>
      <c r="B61" s="22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22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22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22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22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22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22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22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22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22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22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22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22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22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22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22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22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22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22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22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22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22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22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22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22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22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22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22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22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22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22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22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22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22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22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22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22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22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22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22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22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sheetProtection/>
  <mergeCells count="93">
    <mergeCell ref="G45:I45"/>
    <mergeCell ref="G36:I36"/>
    <mergeCell ref="G37:I37"/>
    <mergeCell ref="G38:I38"/>
    <mergeCell ref="G39:I39"/>
    <mergeCell ref="G35:I35"/>
    <mergeCell ref="G34:I34"/>
    <mergeCell ref="G41:I41"/>
    <mergeCell ref="G42:I42"/>
    <mergeCell ref="G43:I43"/>
    <mergeCell ref="G44:I44"/>
    <mergeCell ref="A13:G13"/>
    <mergeCell ref="H13:O13"/>
    <mergeCell ref="A14:G14"/>
    <mergeCell ref="H14:L14"/>
    <mergeCell ref="M14:O14"/>
    <mergeCell ref="J11:O11"/>
    <mergeCell ref="G29:I29"/>
    <mergeCell ref="G30:I30"/>
    <mergeCell ref="G31:I31"/>
    <mergeCell ref="A1:O7"/>
    <mergeCell ref="A8:O9"/>
    <mergeCell ref="J10:O10"/>
    <mergeCell ref="A11:I12"/>
    <mergeCell ref="J12:O12"/>
    <mergeCell ref="A10:I10"/>
    <mergeCell ref="A15:G15"/>
    <mergeCell ref="H15:L15"/>
    <mergeCell ref="M15:O15"/>
    <mergeCell ref="A16:G16"/>
    <mergeCell ref="H16:L16"/>
    <mergeCell ref="M16:O16"/>
    <mergeCell ref="A17:G17"/>
    <mergeCell ref="H17:L17"/>
    <mergeCell ref="M17:O17"/>
    <mergeCell ref="A18:G18"/>
    <mergeCell ref="H18:L18"/>
    <mergeCell ref="M18:O18"/>
    <mergeCell ref="A19:G19"/>
    <mergeCell ref="H19:L19"/>
    <mergeCell ref="M19:O19"/>
    <mergeCell ref="A27:A28"/>
    <mergeCell ref="A20:G20"/>
    <mergeCell ref="H20:L20"/>
    <mergeCell ref="M20:O20"/>
    <mergeCell ref="A21:G21"/>
    <mergeCell ref="H21:O21"/>
    <mergeCell ref="A22:G22"/>
    <mergeCell ref="H22:O22"/>
    <mergeCell ref="A23:G23"/>
    <mergeCell ref="H23:O23"/>
    <mergeCell ref="A24:G24"/>
    <mergeCell ref="H24:O24"/>
    <mergeCell ref="A25:G25"/>
    <mergeCell ref="H25:O25"/>
    <mergeCell ref="A26:G26"/>
    <mergeCell ref="H26:O26"/>
    <mergeCell ref="E27:E28"/>
    <mergeCell ref="F27:F28"/>
    <mergeCell ref="O27:O28"/>
    <mergeCell ref="G27:I28"/>
    <mergeCell ref="J27:J28"/>
    <mergeCell ref="K27:K28"/>
    <mergeCell ref="L27:L28"/>
    <mergeCell ref="B27:B28"/>
    <mergeCell ref="P47:R47"/>
    <mergeCell ref="M48:O48"/>
    <mergeCell ref="P48:R48"/>
    <mergeCell ref="M27:M28"/>
    <mergeCell ref="N27:N28"/>
    <mergeCell ref="C27:C28"/>
    <mergeCell ref="D27:D28"/>
    <mergeCell ref="G40:I40"/>
    <mergeCell ref="G32:I32"/>
    <mergeCell ref="G33:I33"/>
    <mergeCell ref="A51:O51"/>
    <mergeCell ref="G46:I46"/>
    <mergeCell ref="A47:D47"/>
    <mergeCell ref="A48:D48"/>
    <mergeCell ref="E48:G48"/>
    <mergeCell ref="E47:G47"/>
    <mergeCell ref="H47:J47"/>
    <mergeCell ref="M47:O47"/>
    <mergeCell ref="A58:N58"/>
    <mergeCell ref="A53:N53"/>
    <mergeCell ref="A54:N54"/>
    <mergeCell ref="A57:N57"/>
    <mergeCell ref="A52:O52"/>
    <mergeCell ref="K47:L47"/>
    <mergeCell ref="H48:J48"/>
    <mergeCell ref="K48:L48"/>
    <mergeCell ref="A49:O49"/>
    <mergeCell ref="A50:O50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1">
      <selection activeCell="C29" sqref="C1:E16384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6.7109375" style="0" hidden="1" customWidth="1"/>
    <col min="4" max="4" width="7.00390625" style="0" hidden="1" customWidth="1"/>
    <col min="5" max="5" width="7.28125" style="0" hidden="1" customWidth="1"/>
    <col min="6" max="6" width="16.28125" style="0" customWidth="1"/>
    <col min="7" max="7" width="6.140625" style="0" customWidth="1"/>
    <col min="8" max="8" width="5.7109375" style="0" customWidth="1"/>
    <col min="9" max="9" width="9.140625" style="0" customWidth="1"/>
    <col min="10" max="10" width="9.00390625" style="0" customWidth="1"/>
    <col min="11" max="11" width="3.7109375" style="0" hidden="1" customWidth="1"/>
    <col min="12" max="12" width="5.00390625" style="0" customWidth="1"/>
    <col min="13" max="13" width="4.28125" style="0" customWidth="1"/>
    <col min="14" max="14" width="8.8515625" style="0" customWidth="1"/>
    <col min="15" max="15" width="10.28125" style="0" customWidth="1"/>
    <col min="16" max="16" width="4.140625" style="0" customWidth="1"/>
    <col min="17" max="17" width="6.00390625" style="0" customWidth="1"/>
    <col min="18" max="30" width="9.140625" style="0" customWidth="1"/>
  </cols>
  <sheetData>
    <row r="1" spans="1:17" s="21" customFormat="1" ht="15" customHeight="1">
      <c r="A1" s="250" t="s">
        <v>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/>
    </row>
    <row r="2" spans="1:17" s="21" customFormat="1" ht="15" customHeight="1">
      <c r="A2" s="25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54"/>
    </row>
    <row r="3" spans="1:17" s="21" customFormat="1" ht="15" customHeight="1">
      <c r="A3" s="253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54"/>
    </row>
    <row r="4" spans="1:17" s="21" customFormat="1" ht="15" customHeight="1">
      <c r="A4" s="253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54"/>
    </row>
    <row r="5" spans="1:17" s="21" customFormat="1" ht="15" customHeight="1">
      <c r="A5" s="253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54"/>
    </row>
    <row r="6" spans="1:17" ht="15" customHeight="1">
      <c r="A6" s="253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54"/>
    </row>
    <row r="7" spans="1:17" ht="15.75" customHeight="1">
      <c r="A7" s="255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56"/>
    </row>
    <row r="8" spans="1:17" ht="15.75" customHeight="1">
      <c r="A8" s="172" t="s">
        <v>49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.75" customHeight="1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48</v>
      </c>
      <c r="M10" s="230"/>
      <c r="N10" s="230"/>
      <c r="O10" s="230"/>
      <c r="P10" s="230"/>
      <c r="Q10" s="231"/>
    </row>
    <row r="11" spans="1:17" ht="15.7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4</v>
      </c>
      <c r="M11" s="230"/>
      <c r="N11" s="230"/>
      <c r="O11" s="230"/>
      <c r="P11" s="230"/>
      <c r="Q11" s="231"/>
    </row>
    <row r="12" spans="1:17" ht="15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5</v>
      </c>
      <c r="M12" s="234"/>
      <c r="N12" s="234"/>
      <c r="O12" s="234"/>
      <c r="P12" s="234"/>
      <c r="Q12" s="235"/>
    </row>
    <row r="13" spans="1:17" ht="15.7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5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257" t="s">
        <v>7</v>
      </c>
      <c r="K14" s="257"/>
      <c r="L14" s="257"/>
      <c r="M14" s="257"/>
      <c r="N14" s="257"/>
      <c r="O14" s="165" t="s">
        <v>8</v>
      </c>
      <c r="P14" s="165"/>
      <c r="Q14" s="165"/>
    </row>
    <row r="15" spans="1:17" ht="15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ht="1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spans="1:15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2"/>
      <c r="O29" s="19"/>
    </row>
    <row r="30" spans="1:15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/>
      <c r="O30" s="19"/>
    </row>
    <row r="31" spans="1:15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2"/>
      <c r="O31" s="19"/>
    </row>
    <row r="32" spans="1:15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2"/>
      <c r="O32" s="19"/>
    </row>
    <row r="33" spans="1:15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2"/>
      <c r="O33" s="19"/>
    </row>
    <row r="34" spans="1:15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2"/>
      <c r="O34" s="19"/>
    </row>
    <row r="35" spans="1:15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2"/>
      <c r="O35" s="19"/>
    </row>
    <row r="36" spans="1:15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2"/>
      <c r="O36" s="19"/>
    </row>
    <row r="37" spans="1:15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2"/>
      <c r="O37" s="19"/>
    </row>
    <row r="38" spans="1:15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2"/>
      <c r="O38" s="19"/>
    </row>
    <row r="39" spans="1:15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2"/>
      <c r="O39" s="19"/>
    </row>
    <row r="40" spans="1:15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2"/>
      <c r="O40" s="19"/>
    </row>
    <row r="41" spans="1:15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2"/>
      <c r="O41" s="19"/>
    </row>
    <row r="42" spans="1:15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2"/>
      <c r="O42" s="19"/>
    </row>
    <row r="43" spans="1:15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2"/>
      <c r="O43" s="19"/>
    </row>
    <row r="44" spans="1:15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2"/>
      <c r="O44" s="19"/>
    </row>
    <row r="45" spans="1:15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2"/>
      <c r="O45" s="19"/>
    </row>
    <row r="46" spans="1:15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2"/>
      <c r="O46" s="19"/>
    </row>
    <row r="47" spans="1:15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2"/>
      <c r="O47" s="19"/>
    </row>
    <row r="48" spans="1:15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2"/>
      <c r="O48" s="19"/>
    </row>
    <row r="49" spans="1:15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2"/>
      <c r="O49" s="19"/>
    </row>
    <row r="50" spans="1:15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2"/>
      <c r="O50" s="19"/>
    </row>
    <row r="51" spans="1:15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2"/>
      <c r="O51" s="19"/>
    </row>
    <row r="52" spans="1:15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2"/>
      <c r="O52" s="19"/>
    </row>
    <row r="53" spans="1:15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2"/>
      <c r="O53" s="19"/>
    </row>
    <row r="54" spans="1:15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2"/>
      <c r="O54" s="19"/>
    </row>
    <row r="55" spans="1:15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2"/>
      <c r="O55" s="19"/>
    </row>
    <row r="56" spans="1:15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2"/>
      <c r="O56" s="19"/>
    </row>
    <row r="57" spans="1:15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2"/>
      <c r="O57" s="19"/>
    </row>
    <row r="58" spans="1:15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2"/>
      <c r="O58" s="19"/>
    </row>
    <row r="59" spans="1:15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2"/>
      <c r="O59" s="19"/>
    </row>
    <row r="60" spans="1:15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2"/>
      <c r="O60" s="19"/>
    </row>
    <row r="61" spans="1:15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2"/>
      <c r="O61" s="19"/>
    </row>
    <row r="62" spans="1:15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2"/>
      <c r="O62" s="19"/>
    </row>
    <row r="63" spans="1:15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2"/>
      <c r="O63" s="19"/>
    </row>
    <row r="64" spans="1:15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2"/>
      <c r="O64" s="19"/>
    </row>
    <row r="65" spans="1:15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2"/>
      <c r="O65" s="19"/>
    </row>
    <row r="66" spans="1:15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2"/>
      <c r="O66" s="19"/>
    </row>
    <row r="67" spans="1:15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2"/>
      <c r="O67" s="19"/>
    </row>
    <row r="68" spans="1:15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2"/>
      <c r="O68" s="19"/>
    </row>
    <row r="69" spans="1:15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2"/>
      <c r="O69" s="19"/>
    </row>
    <row r="70" spans="1:15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2"/>
      <c r="O70" s="19"/>
    </row>
    <row r="71" spans="1:15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2"/>
      <c r="O71" s="19"/>
    </row>
    <row r="72" spans="1:15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2"/>
      <c r="O72" s="19"/>
    </row>
    <row r="73" spans="1:15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2"/>
      <c r="O73" s="19"/>
    </row>
    <row r="74" spans="1:15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2"/>
      <c r="O74" s="19"/>
    </row>
    <row r="75" spans="1:15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2"/>
      <c r="O75" s="19"/>
    </row>
    <row r="76" spans="1:15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2"/>
      <c r="O76" s="19"/>
    </row>
    <row r="77" spans="1:15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2"/>
      <c r="O77" s="19"/>
    </row>
    <row r="78" spans="1:15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2"/>
      <c r="O78" s="19"/>
    </row>
    <row r="79" spans="1:15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2"/>
      <c r="O79" s="19"/>
    </row>
    <row r="80" spans="1:15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2"/>
      <c r="O80" s="19"/>
    </row>
    <row r="81" spans="1:15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2"/>
      <c r="O81" s="19"/>
    </row>
    <row r="82" spans="1:15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2"/>
      <c r="O82" s="19"/>
    </row>
    <row r="83" spans="1:15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2"/>
      <c r="O83" s="19"/>
    </row>
    <row r="84" spans="1:15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2"/>
      <c r="O84" s="19"/>
    </row>
    <row r="85" spans="1:15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2"/>
      <c r="O85" s="19"/>
    </row>
    <row r="86" spans="1:15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2"/>
      <c r="O86" s="19"/>
    </row>
    <row r="87" spans="1:15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2"/>
      <c r="O87" s="19"/>
    </row>
    <row r="88" spans="1:15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2"/>
      <c r="O88" s="19"/>
    </row>
    <row r="89" spans="1:15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2"/>
      <c r="O89" s="19"/>
    </row>
    <row r="90" spans="1:15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22"/>
      <c r="O90" s="19"/>
    </row>
    <row r="91" spans="1:15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2"/>
      <c r="O91" s="19"/>
    </row>
    <row r="92" spans="1:15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2"/>
      <c r="O92" s="19"/>
    </row>
    <row r="93" spans="1:15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2"/>
      <c r="O93" s="19"/>
    </row>
    <row r="94" spans="1:15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2"/>
      <c r="O94" s="19"/>
    </row>
    <row r="95" spans="1:15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2"/>
      <c r="O95" s="19"/>
    </row>
    <row r="96" spans="1:15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2"/>
      <c r="O96" s="19"/>
    </row>
    <row r="97" spans="1:15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2"/>
      <c r="O97" s="19"/>
    </row>
    <row r="98" spans="1:15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2"/>
      <c r="O98" s="19"/>
    </row>
    <row r="99" spans="1:15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2"/>
      <c r="O99" s="19"/>
    </row>
    <row r="100" spans="1:15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2"/>
      <c r="O100" s="19"/>
    </row>
    <row r="101" spans="1:15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2"/>
      <c r="O101" s="19"/>
    </row>
    <row r="102" spans="1:15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2"/>
      <c r="O102" s="19"/>
    </row>
    <row r="103" spans="1:15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2"/>
      <c r="O103" s="19"/>
    </row>
    <row r="104" spans="1:15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2"/>
      <c r="O104" s="19"/>
    </row>
    <row r="105" spans="1:15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2"/>
      <c r="O105" s="19"/>
    </row>
    <row r="106" spans="1:15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2"/>
      <c r="O106" s="19"/>
    </row>
    <row r="107" spans="1:15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2"/>
      <c r="O107" s="19"/>
    </row>
    <row r="108" spans="1:15" ht="15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2"/>
      <c r="O108" s="19"/>
    </row>
    <row r="109" spans="1:15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2"/>
      <c r="O109" s="19"/>
    </row>
    <row r="110" spans="1:15" ht="15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2"/>
      <c r="O110" s="19"/>
    </row>
    <row r="111" spans="1:15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22"/>
      <c r="O111" s="19"/>
    </row>
    <row r="112" spans="1:15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2"/>
      <c r="O112" s="19"/>
    </row>
    <row r="113" spans="1:15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2"/>
      <c r="O113" s="19"/>
    </row>
    <row r="114" spans="1:15" ht="15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2"/>
      <c r="O114" s="19"/>
    </row>
    <row r="115" spans="1:15" ht="15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2"/>
      <c r="O115" s="19"/>
    </row>
    <row r="116" spans="1:15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2"/>
      <c r="O116" s="19"/>
    </row>
    <row r="117" spans="1:15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2"/>
      <c r="O117" s="19"/>
    </row>
    <row r="118" spans="1:15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2"/>
      <c r="O118" s="19"/>
    </row>
    <row r="119" spans="1:15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22"/>
      <c r="O119" s="19"/>
    </row>
    <row r="120" spans="1:15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22"/>
      <c r="O120" s="19"/>
    </row>
    <row r="121" spans="1:15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22"/>
      <c r="O121" s="19"/>
    </row>
    <row r="122" spans="1:15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22"/>
      <c r="O122" s="19"/>
    </row>
    <row r="123" spans="1:15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22"/>
      <c r="O123" s="19"/>
    </row>
    <row r="124" spans="1:15" ht="15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22"/>
      <c r="O124" s="19"/>
    </row>
    <row r="125" spans="1:15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22"/>
      <c r="O125" s="19"/>
    </row>
    <row r="126" spans="1:15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2"/>
      <c r="O126" s="19"/>
    </row>
    <row r="127" spans="1:15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22"/>
      <c r="O127" s="19"/>
    </row>
    <row r="128" spans="1:15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22"/>
      <c r="O128" s="19"/>
    </row>
    <row r="129" spans="1:15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22"/>
      <c r="O129" s="19"/>
    </row>
    <row r="130" spans="1:15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22"/>
      <c r="O130" s="19"/>
    </row>
    <row r="131" spans="1:15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22"/>
      <c r="O131" s="19"/>
    </row>
    <row r="132" spans="1:15" ht="15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2"/>
      <c r="O132" s="19"/>
    </row>
    <row r="133" spans="1:15" ht="15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22"/>
      <c r="O133" s="19"/>
    </row>
    <row r="134" spans="1:15" ht="15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22"/>
      <c r="O134" s="19"/>
    </row>
    <row r="135" spans="1:15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22"/>
      <c r="O135" s="19"/>
    </row>
    <row r="136" spans="1:15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2"/>
      <c r="O136" s="19"/>
    </row>
    <row r="137" spans="1:15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22"/>
      <c r="O137" s="19"/>
    </row>
    <row r="138" spans="1:15" ht="15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22"/>
      <c r="O138" s="19"/>
    </row>
    <row r="139" spans="1:15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22"/>
      <c r="O139" s="19"/>
    </row>
    <row r="140" spans="1:15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22"/>
      <c r="O140" s="19"/>
    </row>
    <row r="141" spans="1:15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22"/>
      <c r="O141" s="19"/>
    </row>
    <row r="142" spans="1:15" ht="15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22"/>
      <c r="O142" s="19"/>
    </row>
    <row r="143" spans="1:15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22"/>
      <c r="O143" s="19"/>
    </row>
    <row r="144" spans="1:15" ht="15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22"/>
      <c r="O144" s="19"/>
    </row>
    <row r="145" spans="1:15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22"/>
      <c r="O145" s="19"/>
    </row>
    <row r="146" spans="1:15" ht="15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2"/>
      <c r="O146" s="19"/>
    </row>
    <row r="147" spans="1:15" ht="15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2"/>
      <c r="O147" s="19"/>
    </row>
    <row r="148" spans="1:15" ht="15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2"/>
      <c r="O148" s="19"/>
    </row>
    <row r="149" spans="1:15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2"/>
      <c r="O149" s="19"/>
    </row>
    <row r="150" spans="1:15" ht="15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2"/>
      <c r="O150" s="19"/>
    </row>
    <row r="151" spans="1:15" ht="15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2"/>
      <c r="O151" s="19"/>
    </row>
    <row r="152" spans="1:15" ht="15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2"/>
      <c r="O152" s="19"/>
    </row>
    <row r="153" spans="1:15" ht="15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2"/>
      <c r="O153" s="19"/>
    </row>
    <row r="154" spans="1:15" ht="15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2"/>
      <c r="O154" s="19"/>
    </row>
    <row r="155" spans="1:15" ht="15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22"/>
      <c r="O155" s="19"/>
    </row>
    <row r="156" spans="1:15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22"/>
      <c r="O156" s="19"/>
    </row>
  </sheetData>
  <sheetProtection/>
  <mergeCells count="57">
    <mergeCell ref="A1:Q7"/>
    <mergeCell ref="A8:Q9"/>
    <mergeCell ref="A10:J10"/>
    <mergeCell ref="L10:Q10"/>
    <mergeCell ref="A11:K12"/>
    <mergeCell ref="L11:Q11"/>
    <mergeCell ref="L12:Q12"/>
    <mergeCell ref="O15:Q15"/>
    <mergeCell ref="A16:I16"/>
    <mergeCell ref="J16:N16"/>
    <mergeCell ref="O16:Q16"/>
    <mergeCell ref="A14:I14"/>
    <mergeCell ref="J14:N14"/>
    <mergeCell ref="O14:Q14"/>
    <mergeCell ref="A13:I13"/>
    <mergeCell ref="J13:Q13"/>
    <mergeCell ref="A17:I17"/>
    <mergeCell ref="J17:N17"/>
    <mergeCell ref="O17:Q17"/>
    <mergeCell ref="A18:I18"/>
    <mergeCell ref="J18:N18"/>
    <mergeCell ref="O18:Q18"/>
    <mergeCell ref="A15:I15"/>
    <mergeCell ref="J15:N15"/>
    <mergeCell ref="A19:I19"/>
    <mergeCell ref="J19:N19"/>
    <mergeCell ref="O19:Q19"/>
    <mergeCell ref="A20:I20"/>
    <mergeCell ref="J20:N20"/>
    <mergeCell ref="O20:Q20"/>
    <mergeCell ref="A21:I21"/>
    <mergeCell ref="J21:Q21"/>
    <mergeCell ref="A22:I22"/>
    <mergeCell ref="J22:Q22"/>
    <mergeCell ref="A23:I23"/>
    <mergeCell ref="J23:Q23"/>
    <mergeCell ref="A24:I24"/>
    <mergeCell ref="J24:Q24"/>
    <mergeCell ref="A25:I25"/>
    <mergeCell ref="J25:Q25"/>
    <mergeCell ref="A26:I26"/>
    <mergeCell ref="J26:Q26"/>
    <mergeCell ref="A27:A28"/>
    <mergeCell ref="B27:B28"/>
    <mergeCell ref="C27:C28"/>
    <mergeCell ref="D27:D28"/>
    <mergeCell ref="E27:E28"/>
    <mergeCell ref="F27:F28"/>
    <mergeCell ref="O27:O28"/>
    <mergeCell ref="P27:P28"/>
    <mergeCell ref="Q27:Q28"/>
    <mergeCell ref="G27:G28"/>
    <mergeCell ref="H27:H28"/>
    <mergeCell ref="I27:K28"/>
    <mergeCell ref="L27:L28"/>
    <mergeCell ref="M27:M28"/>
    <mergeCell ref="N27:N28"/>
  </mergeCells>
  <printOptions/>
  <pageMargins left="0.25" right="0.25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7.28125" style="0" hidden="1" customWidth="1"/>
    <col min="4" max="4" width="7.140625" style="0" hidden="1" customWidth="1"/>
    <col min="5" max="5" width="7.7109375" style="0" hidden="1" customWidth="1"/>
    <col min="6" max="6" width="16.28125" style="0" customWidth="1"/>
    <col min="7" max="7" width="6.140625" style="0" customWidth="1"/>
    <col min="8" max="8" width="5.7109375" style="0" customWidth="1"/>
    <col min="9" max="9" width="9.140625" style="0" customWidth="1"/>
    <col min="10" max="10" width="9.00390625" style="0" customWidth="1"/>
    <col min="11" max="11" width="9.140625" style="0" hidden="1" customWidth="1"/>
    <col min="12" max="12" width="5.00390625" style="0" customWidth="1"/>
    <col min="13" max="13" width="4.28125" style="0" customWidth="1"/>
    <col min="14" max="14" width="8.8515625" style="0" customWidth="1"/>
    <col min="15" max="15" width="10.28125" style="0" customWidth="1"/>
    <col min="16" max="16" width="4.140625" style="0" customWidth="1"/>
    <col min="17" max="17" width="6.140625" style="0" customWidth="1"/>
  </cols>
  <sheetData>
    <row r="1" spans="1:17" ht="15.75" customHeight="1">
      <c r="A1" s="250" t="s">
        <v>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/>
    </row>
    <row r="2" spans="1:17" ht="15.75" customHeight="1">
      <c r="A2" s="25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54"/>
    </row>
    <row r="3" spans="1:17" ht="15.75" customHeight="1">
      <c r="A3" s="253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54"/>
    </row>
    <row r="4" spans="1:17" ht="15.75" customHeight="1">
      <c r="A4" s="253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54"/>
    </row>
    <row r="5" spans="1:17" ht="15.75" customHeight="1">
      <c r="A5" s="253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54"/>
    </row>
    <row r="6" spans="1:17" ht="15.75" customHeight="1">
      <c r="A6" s="253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54"/>
    </row>
    <row r="7" spans="1:17" ht="15.75" customHeight="1">
      <c r="A7" s="255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56"/>
    </row>
    <row r="8" spans="1:17" ht="15.75" customHeight="1">
      <c r="A8" s="172" t="s">
        <v>49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50</v>
      </c>
      <c r="M10" s="230"/>
      <c r="N10" s="230"/>
      <c r="O10" s="230"/>
      <c r="P10" s="230"/>
      <c r="Q10" s="231"/>
    </row>
    <row r="11" spans="1:17" ht="1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4</v>
      </c>
      <c r="M11" s="230"/>
      <c r="N11" s="230"/>
      <c r="O11" s="230"/>
      <c r="P11" s="230"/>
      <c r="Q11" s="231"/>
    </row>
    <row r="12" spans="1:17" ht="1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5</v>
      </c>
      <c r="M12" s="234"/>
      <c r="N12" s="234"/>
      <c r="O12" s="234"/>
      <c r="P12" s="234"/>
      <c r="Q12" s="235"/>
    </row>
    <row r="13" spans="1:17" ht="15.7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5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257" t="s">
        <v>7</v>
      </c>
      <c r="K14" s="257"/>
      <c r="L14" s="257"/>
      <c r="M14" s="257"/>
      <c r="N14" s="257"/>
      <c r="O14" s="165" t="s">
        <v>8</v>
      </c>
      <c r="P14" s="165"/>
      <c r="Q14" s="165"/>
    </row>
    <row r="15" spans="1:17" ht="15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ht="1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spans="1:15" ht="15.75">
      <c r="A29" s="17"/>
      <c r="B29" s="17"/>
      <c r="C29" s="31"/>
      <c r="D29" s="13"/>
      <c r="E29" s="8"/>
      <c r="F29" s="8"/>
      <c r="G29" s="13"/>
      <c r="H29" s="17"/>
      <c r="I29" s="17"/>
      <c r="J29" s="17"/>
      <c r="K29" s="34"/>
      <c r="L29" s="31"/>
      <c r="M29" s="33"/>
      <c r="N29" s="31"/>
      <c r="O29" s="17"/>
    </row>
    <row r="30" spans="1:15" ht="15.75">
      <c r="A30" s="17"/>
      <c r="B30" s="17"/>
      <c r="C30" s="31"/>
      <c r="D30" s="13"/>
      <c r="E30" s="8"/>
      <c r="F30" s="8"/>
      <c r="G30" s="13"/>
      <c r="H30" s="17"/>
      <c r="I30" s="17"/>
      <c r="J30" s="17"/>
      <c r="K30" s="34"/>
      <c r="L30" s="31"/>
      <c r="M30" s="33"/>
      <c r="N30" s="31"/>
      <c r="O30" s="17"/>
    </row>
    <row r="31" spans="1:15" ht="15.75">
      <c r="A31" s="17"/>
      <c r="B31" s="17"/>
      <c r="C31" s="31"/>
      <c r="D31" s="13"/>
      <c r="E31" s="8"/>
      <c r="F31" s="8"/>
      <c r="G31" s="13"/>
      <c r="H31" s="17"/>
      <c r="I31" s="17"/>
      <c r="J31" s="17"/>
      <c r="K31" s="34"/>
      <c r="L31" s="31"/>
      <c r="M31" s="33"/>
      <c r="N31" s="31"/>
      <c r="O31" s="17"/>
    </row>
    <row r="32" spans="1:15" ht="15.75">
      <c r="A32" s="17"/>
      <c r="B32" s="17"/>
      <c r="C32" s="31"/>
      <c r="D32" s="13"/>
      <c r="E32" s="8"/>
      <c r="F32" s="8"/>
      <c r="G32" s="13"/>
      <c r="H32" s="17"/>
      <c r="I32" s="17"/>
      <c r="J32" s="17"/>
      <c r="K32" s="34"/>
      <c r="L32" s="31"/>
      <c r="M32" s="33"/>
      <c r="N32" s="31"/>
      <c r="O32" s="17"/>
    </row>
    <row r="33" spans="1:15" ht="15.75">
      <c r="A33" s="17"/>
      <c r="B33" s="17"/>
      <c r="C33" s="31"/>
      <c r="D33" s="13"/>
      <c r="E33" s="8"/>
      <c r="F33" s="8"/>
      <c r="G33" s="13"/>
      <c r="H33" s="17"/>
      <c r="I33" s="17"/>
      <c r="J33" s="17"/>
      <c r="K33" s="34"/>
      <c r="L33" s="31"/>
      <c r="M33" s="33"/>
      <c r="N33" s="31"/>
      <c r="O33" s="17"/>
    </row>
    <row r="34" spans="1:15" ht="15.75">
      <c r="A34" s="17"/>
      <c r="B34" s="17"/>
      <c r="C34" s="31"/>
      <c r="D34" s="13"/>
      <c r="E34" s="8"/>
      <c r="F34" s="8"/>
      <c r="G34" s="13"/>
      <c r="H34" s="17"/>
      <c r="I34" s="17"/>
      <c r="J34" s="17"/>
      <c r="K34" s="34"/>
      <c r="L34" s="31"/>
      <c r="M34" s="33"/>
      <c r="N34" s="31"/>
      <c r="O34" s="17"/>
    </row>
    <row r="35" spans="1:15" ht="15.75">
      <c r="A35" s="17"/>
      <c r="B35" s="17"/>
      <c r="C35" s="31"/>
      <c r="D35" s="13"/>
      <c r="E35" s="8"/>
      <c r="F35" s="8"/>
      <c r="G35" s="13"/>
      <c r="H35" s="17"/>
      <c r="I35" s="17"/>
      <c r="J35" s="17"/>
      <c r="K35" s="34"/>
      <c r="L35" s="31"/>
      <c r="M35" s="33"/>
      <c r="N35" s="31"/>
      <c r="O35" s="17"/>
    </row>
    <row r="36" spans="1:15" ht="15.75">
      <c r="A36" s="17"/>
      <c r="B36" s="17"/>
      <c r="C36" s="31"/>
      <c r="D36" s="13"/>
      <c r="E36" s="8"/>
      <c r="F36" s="8"/>
      <c r="G36" s="13"/>
      <c r="H36" s="17"/>
      <c r="I36" s="17"/>
      <c r="J36" s="17"/>
      <c r="K36" s="34"/>
      <c r="L36" s="31"/>
      <c r="M36" s="33"/>
      <c r="N36" s="31"/>
      <c r="O36" s="17"/>
    </row>
    <row r="37" spans="1:15" ht="15.75">
      <c r="A37" s="17"/>
      <c r="B37" s="17"/>
      <c r="C37" s="31"/>
      <c r="D37" s="13"/>
      <c r="E37" s="8"/>
      <c r="F37" s="8"/>
      <c r="G37" s="13"/>
      <c r="H37" s="17"/>
      <c r="I37" s="17"/>
      <c r="J37" s="17"/>
      <c r="K37" s="34"/>
      <c r="L37" s="31"/>
      <c r="M37" s="33"/>
      <c r="N37" s="31"/>
      <c r="O37" s="17"/>
    </row>
    <row r="38" spans="1:15" ht="15.75">
      <c r="A38" s="17"/>
      <c r="B38" s="17"/>
      <c r="C38" s="31"/>
      <c r="D38" s="13"/>
      <c r="E38" s="8"/>
      <c r="F38" s="8"/>
      <c r="G38" s="27"/>
      <c r="H38" s="17"/>
      <c r="I38" s="17"/>
      <c r="J38" s="17"/>
      <c r="K38" s="34"/>
      <c r="L38" s="31"/>
      <c r="M38" s="33"/>
      <c r="N38" s="31"/>
      <c r="O38" s="17"/>
    </row>
    <row r="39" spans="1:15" ht="15.75">
      <c r="A39" s="17"/>
      <c r="B39" s="17"/>
      <c r="C39" s="31"/>
      <c r="D39" s="13"/>
      <c r="E39" s="8"/>
      <c r="F39" s="8"/>
      <c r="G39" s="13"/>
      <c r="H39" s="17"/>
      <c r="I39" s="17"/>
      <c r="J39" s="17"/>
      <c r="K39" s="34"/>
      <c r="L39" s="31"/>
      <c r="M39" s="33"/>
      <c r="N39" s="31"/>
      <c r="O39" s="17"/>
    </row>
    <row r="40" spans="1:15" ht="15.75">
      <c r="A40" s="17"/>
      <c r="B40" s="17"/>
      <c r="C40" s="31"/>
      <c r="D40" s="13"/>
      <c r="E40" s="8"/>
      <c r="F40" s="8"/>
      <c r="G40" s="13"/>
      <c r="H40" s="17"/>
      <c r="I40" s="17"/>
      <c r="J40" s="17"/>
      <c r="K40" s="34"/>
      <c r="L40" s="31"/>
      <c r="M40" s="33"/>
      <c r="N40" s="31"/>
      <c r="O40" s="17"/>
    </row>
    <row r="41" spans="1:15" ht="15.75">
      <c r="A41" s="17"/>
      <c r="B41" s="17"/>
      <c r="C41" s="31"/>
      <c r="D41" s="13"/>
      <c r="E41" s="8"/>
      <c r="F41" s="8"/>
      <c r="G41" s="13"/>
      <c r="H41" s="17"/>
      <c r="I41" s="17"/>
      <c r="J41" s="17"/>
      <c r="K41" s="34"/>
      <c r="L41" s="21"/>
      <c r="M41" s="8"/>
      <c r="N41" s="17"/>
      <c r="O41" s="17"/>
    </row>
    <row r="42" spans="1:15" ht="15.75">
      <c r="A42" s="17"/>
      <c r="B42" s="17"/>
      <c r="C42" s="31"/>
      <c r="D42" s="13"/>
      <c r="E42" s="8"/>
      <c r="F42" s="8"/>
      <c r="G42" s="13"/>
      <c r="H42" s="17"/>
      <c r="I42" s="17"/>
      <c r="J42" s="17"/>
      <c r="K42" s="34"/>
      <c r="L42" s="21"/>
      <c r="M42" s="8"/>
      <c r="N42" s="17"/>
      <c r="O42" s="17"/>
    </row>
    <row r="43" spans="1:15" ht="15.75">
      <c r="A43" s="21"/>
      <c r="B43" s="17"/>
      <c r="C43" s="31"/>
      <c r="D43" s="13"/>
      <c r="E43" s="8"/>
      <c r="F43" s="8"/>
      <c r="G43" s="27"/>
      <c r="H43" s="17"/>
      <c r="I43" s="17"/>
      <c r="J43" s="17"/>
      <c r="K43" s="34"/>
      <c r="L43" s="21"/>
      <c r="M43" s="8"/>
      <c r="N43" s="21"/>
      <c r="O43" s="21"/>
    </row>
    <row r="44" spans="1:15" ht="15.75">
      <c r="A44" s="21"/>
      <c r="B44" s="17"/>
      <c r="C44" s="31"/>
      <c r="D44" s="13"/>
      <c r="E44" s="8"/>
      <c r="F44" s="8"/>
      <c r="G44" s="13"/>
      <c r="H44" s="17"/>
      <c r="I44" s="17"/>
      <c r="J44" s="17"/>
      <c r="K44" s="34"/>
      <c r="L44" s="21"/>
      <c r="M44" s="8"/>
      <c r="N44" s="21"/>
      <c r="O44" s="21"/>
    </row>
    <row r="45" spans="1:14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.75" customHeight="1">
      <c r="A46" s="21"/>
      <c r="B46" s="21"/>
      <c r="C46" s="25"/>
      <c r="D46" s="35"/>
      <c r="E46" s="35"/>
      <c r="F46" s="35"/>
      <c r="G46" s="35"/>
      <c r="H46" s="35"/>
      <c r="I46" s="35"/>
      <c r="J46" s="35"/>
      <c r="K46" s="35"/>
      <c r="L46" s="35"/>
      <c r="M46" s="17"/>
      <c r="N46" s="17"/>
    </row>
    <row r="47" spans="1:14" ht="15.75" customHeight="1">
      <c r="A47" s="21"/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" customHeight="1">
      <c r="A48" s="21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5.75">
      <c r="A50" s="21"/>
      <c r="B50" s="32"/>
      <c r="C50" s="32"/>
      <c r="D50" s="32"/>
      <c r="E50" s="32"/>
      <c r="F50" s="32"/>
      <c r="G50" s="32"/>
      <c r="H50" s="21"/>
      <c r="I50" s="21"/>
      <c r="J50" s="21"/>
      <c r="K50" s="21"/>
      <c r="L50" s="21"/>
      <c r="M50" s="21"/>
      <c r="N50" s="21"/>
    </row>
    <row r="51" spans="1:14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.75">
      <c r="A53" s="21"/>
      <c r="B53" s="29"/>
      <c r="C53" s="29"/>
      <c r="D53" s="29"/>
      <c r="E53" s="29"/>
      <c r="F53" s="29"/>
      <c r="G53" s="29"/>
      <c r="H53" s="21"/>
      <c r="I53" s="21"/>
      <c r="J53" s="21"/>
      <c r="K53" s="21"/>
      <c r="L53" s="21"/>
      <c r="M53" s="21"/>
      <c r="N53" s="21"/>
    </row>
  </sheetData>
  <sheetProtection/>
  <mergeCells count="57">
    <mergeCell ref="A13:I13"/>
    <mergeCell ref="J13:Q13"/>
    <mergeCell ref="A14:I14"/>
    <mergeCell ref="J14:N14"/>
    <mergeCell ref="O14:Q14"/>
    <mergeCell ref="A15:I15"/>
    <mergeCell ref="J15:N15"/>
    <mergeCell ref="O15:Q15"/>
    <mergeCell ref="A1:Q7"/>
    <mergeCell ref="A8:Q9"/>
    <mergeCell ref="A10:J10"/>
    <mergeCell ref="L10:Q10"/>
    <mergeCell ref="A11:K12"/>
    <mergeCell ref="L11:Q11"/>
    <mergeCell ref="L12:Q12"/>
    <mergeCell ref="A16:I16"/>
    <mergeCell ref="J16:N16"/>
    <mergeCell ref="O16:Q16"/>
    <mergeCell ref="A17:I17"/>
    <mergeCell ref="J17:N17"/>
    <mergeCell ref="O17:Q17"/>
    <mergeCell ref="A18:I18"/>
    <mergeCell ref="J18:N18"/>
    <mergeCell ref="O18:Q18"/>
    <mergeCell ref="A19:I19"/>
    <mergeCell ref="J19:N19"/>
    <mergeCell ref="O19:Q19"/>
    <mergeCell ref="A20:I20"/>
    <mergeCell ref="J20:N20"/>
    <mergeCell ref="O20:Q20"/>
    <mergeCell ref="A21:I21"/>
    <mergeCell ref="J21:Q21"/>
    <mergeCell ref="A22:I22"/>
    <mergeCell ref="J22:Q22"/>
    <mergeCell ref="A23:I23"/>
    <mergeCell ref="J23:Q23"/>
    <mergeCell ref="A24:I24"/>
    <mergeCell ref="J24:Q24"/>
    <mergeCell ref="A25:I25"/>
    <mergeCell ref="J25:Q25"/>
    <mergeCell ref="A26:I26"/>
    <mergeCell ref="J26:Q26"/>
    <mergeCell ref="A27:A28"/>
    <mergeCell ref="B27:B28"/>
    <mergeCell ref="C27:C28"/>
    <mergeCell ref="D27:D28"/>
    <mergeCell ref="E27:E28"/>
    <mergeCell ref="F27:F28"/>
    <mergeCell ref="G27:G28"/>
    <mergeCell ref="H27:H28"/>
    <mergeCell ref="Q27:Q28"/>
    <mergeCell ref="I27:K28"/>
    <mergeCell ref="L27:L28"/>
    <mergeCell ref="M27:M28"/>
    <mergeCell ref="N27:N28"/>
    <mergeCell ref="O27:O28"/>
    <mergeCell ref="P27:P28"/>
  </mergeCells>
  <printOptions/>
  <pageMargins left="0.25" right="0.25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.8515625" style="0" customWidth="1"/>
    <col min="2" max="2" width="6.7109375" style="0" customWidth="1"/>
    <col min="3" max="3" width="9.28125" style="0" customWidth="1"/>
    <col min="4" max="5" width="9.140625" style="0" customWidth="1"/>
    <col min="6" max="6" width="28.421875" style="0" customWidth="1"/>
    <col min="7" max="7" width="7.421875" style="0" customWidth="1"/>
    <col min="8" max="8" width="7.8515625" style="0" customWidth="1"/>
    <col min="9" max="9" width="36.28125" style="0" customWidth="1"/>
    <col min="10" max="10" width="3.421875" style="0" customWidth="1"/>
    <col min="11" max="11" width="4.421875" style="0" customWidth="1"/>
    <col min="12" max="12" width="9.7109375" style="0" customWidth="1"/>
    <col min="13" max="13" width="10.00390625" style="0" customWidth="1"/>
    <col min="14" max="14" width="5.00390625" style="0" customWidth="1"/>
    <col min="15" max="15" width="5.7109375" style="0" customWidth="1"/>
  </cols>
  <sheetData>
    <row r="1" spans="1:15" ht="15" customHeight="1">
      <c r="A1" s="260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1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ht="1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ht="1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5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ht="15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5" ht="15">
      <c r="A9" s="258" t="s">
        <v>63</v>
      </c>
      <c r="B9" s="258"/>
      <c r="C9" s="258"/>
      <c r="D9" s="258"/>
      <c r="E9" s="258"/>
      <c r="F9" s="258"/>
      <c r="G9" s="258"/>
      <c r="H9" s="262" t="s">
        <v>44</v>
      </c>
      <c r="I9" s="262"/>
      <c r="J9" s="262"/>
      <c r="K9" s="262"/>
      <c r="L9" s="7"/>
      <c r="M9" s="7"/>
      <c r="N9" s="7"/>
      <c r="O9" s="7"/>
    </row>
    <row r="10" spans="1:15" ht="15">
      <c r="A10" s="7"/>
      <c r="B10" s="7"/>
      <c r="C10" s="7"/>
      <c r="D10" s="259" t="s">
        <v>64</v>
      </c>
      <c r="E10" s="259"/>
      <c r="F10" s="259"/>
      <c r="G10" s="259"/>
      <c r="H10" s="259"/>
      <c r="I10" s="259"/>
      <c r="J10" s="7"/>
      <c r="K10" s="7"/>
      <c r="L10" s="7"/>
      <c r="M10" s="7"/>
      <c r="N10" s="7"/>
      <c r="O10" s="7"/>
    </row>
    <row r="11" spans="1:15" ht="15">
      <c r="A11" s="7"/>
      <c r="B11" s="7"/>
      <c r="C11" s="7"/>
      <c r="D11" s="259"/>
      <c r="E11" s="259"/>
      <c r="F11" s="259"/>
      <c r="G11" s="259"/>
      <c r="H11" s="259"/>
      <c r="I11" s="259"/>
      <c r="J11" s="7"/>
      <c r="K11" s="7"/>
      <c r="L11" s="7"/>
      <c r="M11" s="7"/>
      <c r="N11" s="7"/>
      <c r="O11" s="7"/>
    </row>
    <row r="12" spans="1:15" ht="39">
      <c r="A12" s="50" t="s">
        <v>62</v>
      </c>
      <c r="B12" s="51" t="s">
        <v>51</v>
      </c>
      <c r="C12" s="51" t="s">
        <v>1</v>
      </c>
      <c r="D12" s="51" t="s">
        <v>26</v>
      </c>
      <c r="E12" s="51" t="s">
        <v>52</v>
      </c>
      <c r="F12" s="51" t="s">
        <v>28</v>
      </c>
      <c r="G12" s="51" t="s">
        <v>53</v>
      </c>
      <c r="H12" s="51" t="s">
        <v>54</v>
      </c>
      <c r="I12" s="52" t="s">
        <v>55</v>
      </c>
      <c r="J12" s="53" t="s">
        <v>56</v>
      </c>
      <c r="K12" s="53" t="s">
        <v>57</v>
      </c>
      <c r="L12" s="51" t="s">
        <v>60</v>
      </c>
      <c r="M12" s="52" t="s">
        <v>58</v>
      </c>
      <c r="N12" s="53" t="s">
        <v>59</v>
      </c>
      <c r="O12" s="51" t="s">
        <v>61</v>
      </c>
    </row>
    <row r="13" spans="1:15" ht="15">
      <c r="A13" s="54"/>
      <c r="B13" s="54"/>
      <c r="C13" s="55"/>
      <c r="D13" s="55"/>
      <c r="E13" s="54"/>
      <c r="F13" s="54"/>
      <c r="G13" s="52"/>
      <c r="H13" s="52"/>
      <c r="I13" s="54"/>
      <c r="J13" s="54"/>
      <c r="K13" s="54"/>
      <c r="L13" s="55"/>
      <c r="M13" s="55"/>
      <c r="N13" s="54"/>
      <c r="O13" s="54"/>
    </row>
    <row r="14" spans="1:15" ht="15">
      <c r="A14" s="54"/>
      <c r="B14" s="54"/>
      <c r="C14" s="55"/>
      <c r="D14" s="55"/>
      <c r="E14" s="54"/>
      <c r="F14" s="54"/>
      <c r="G14" s="52"/>
      <c r="H14" s="52"/>
      <c r="I14" s="54"/>
      <c r="J14" s="54"/>
      <c r="K14" s="54"/>
      <c r="L14" s="55"/>
      <c r="M14" s="55"/>
      <c r="N14" s="54"/>
      <c r="O14" s="54"/>
    </row>
    <row r="15" spans="1:15" ht="15">
      <c r="A15" s="54"/>
      <c r="B15" s="54"/>
      <c r="C15" s="55"/>
      <c r="D15" s="55"/>
      <c r="E15" s="54"/>
      <c r="F15" s="54"/>
      <c r="G15" s="52"/>
      <c r="H15" s="52"/>
      <c r="I15" s="54"/>
      <c r="J15" s="54"/>
      <c r="K15" s="54"/>
      <c r="L15" s="55"/>
      <c r="M15" s="55"/>
      <c r="N15" s="54"/>
      <c r="O15" s="54"/>
    </row>
    <row r="16" spans="1:15" ht="15">
      <c r="A16" s="54"/>
      <c r="B16" s="54"/>
      <c r="C16" s="55"/>
      <c r="D16" s="55"/>
      <c r="E16" s="54"/>
      <c r="F16" s="54"/>
      <c r="G16" s="52"/>
      <c r="H16" s="52"/>
      <c r="I16" s="54"/>
      <c r="J16" s="54"/>
      <c r="K16" s="54"/>
      <c r="L16" s="55"/>
      <c r="M16" s="55"/>
      <c r="N16" s="54"/>
      <c r="O16" s="54"/>
    </row>
    <row r="17" spans="1:15" ht="15">
      <c r="A17" s="54"/>
      <c r="B17" s="54"/>
      <c r="C17" s="55"/>
      <c r="D17" s="55"/>
      <c r="E17" s="54"/>
      <c r="F17" s="54"/>
      <c r="G17" s="52"/>
      <c r="H17" s="52"/>
      <c r="I17" s="54"/>
      <c r="J17" s="54"/>
      <c r="K17" s="54"/>
      <c r="L17" s="55"/>
      <c r="M17" s="55"/>
      <c r="N17" s="54"/>
      <c r="O17" s="54"/>
    </row>
    <row r="18" spans="1:15" ht="15">
      <c r="A18" s="54"/>
      <c r="B18" s="54"/>
      <c r="C18" s="55"/>
      <c r="D18" s="55"/>
      <c r="E18" s="54"/>
      <c r="F18" s="54"/>
      <c r="G18" s="52"/>
      <c r="H18" s="52"/>
      <c r="I18" s="54"/>
      <c r="J18" s="54"/>
      <c r="K18" s="54"/>
      <c r="L18" s="55"/>
      <c r="M18" s="55"/>
      <c r="N18" s="54"/>
      <c r="O18" s="54"/>
    </row>
    <row r="19" spans="1:15" ht="15">
      <c r="A19" s="6"/>
      <c r="B19" s="6"/>
      <c r="C19" s="46"/>
      <c r="D19" s="46"/>
      <c r="E19" s="6"/>
      <c r="F19" s="6"/>
      <c r="G19" s="6"/>
      <c r="H19" s="6"/>
      <c r="I19" s="6"/>
      <c r="J19" s="6"/>
      <c r="K19" s="6"/>
      <c r="L19" s="46"/>
      <c r="M19" s="46"/>
      <c r="N19" s="6"/>
      <c r="O19" s="6"/>
    </row>
    <row r="20" spans="1:15" ht="15">
      <c r="A20" s="6"/>
      <c r="B20" s="6"/>
      <c r="C20" s="46"/>
      <c r="D20" s="46"/>
      <c r="E20" s="6"/>
      <c r="F20" s="6"/>
      <c r="G20" s="6"/>
      <c r="H20" s="6"/>
      <c r="I20" s="6"/>
      <c r="J20" s="6"/>
      <c r="K20" s="6"/>
      <c r="L20" s="46"/>
      <c r="M20" s="46"/>
      <c r="N20" s="6"/>
      <c r="O20" s="6"/>
    </row>
    <row r="21" spans="1:15" ht="15">
      <c r="A21" s="6"/>
      <c r="B21" s="6"/>
      <c r="C21" s="47"/>
      <c r="D21" s="47"/>
      <c r="E21" s="6"/>
      <c r="F21" s="6"/>
      <c r="G21" s="6"/>
      <c r="H21" s="6"/>
      <c r="I21" s="6"/>
      <c r="J21" s="6"/>
      <c r="K21" s="6"/>
      <c r="L21" s="47"/>
      <c r="M21" s="47"/>
      <c r="N21" s="6"/>
      <c r="O21" s="6"/>
    </row>
    <row r="22" spans="1:15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1:15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ht="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1:15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1:15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1:15" ht="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5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1:15" ht="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1:15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1:15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1:15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1:15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1:15" ht="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</sheetData>
  <sheetProtection/>
  <mergeCells count="4">
    <mergeCell ref="A9:G9"/>
    <mergeCell ref="D10:I11"/>
    <mergeCell ref="A1:O8"/>
    <mergeCell ref="H9:K9"/>
  </mergeCells>
  <printOptions/>
  <pageMargins left="0.25" right="0.25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G40" sqref="G40:J40"/>
    </sheetView>
  </sheetViews>
  <sheetFormatPr defaultColWidth="9.140625" defaultRowHeight="15"/>
  <cols>
    <col min="1" max="1" width="5.140625" style="0" customWidth="1"/>
    <col min="2" max="2" width="4.7109375" style="0" customWidth="1"/>
    <col min="3" max="3" width="5.7109375" style="0" customWidth="1"/>
    <col min="4" max="4" width="8.00390625" style="0" hidden="1" customWidth="1"/>
    <col min="5" max="5" width="9.140625" style="0" hidden="1" customWidth="1"/>
    <col min="6" max="6" width="11.421875" style="0" hidden="1" customWidth="1"/>
    <col min="7" max="7" width="18.57421875" style="0" customWidth="1"/>
    <col min="8" max="8" width="6.7109375" style="0" customWidth="1"/>
    <col min="9" max="9" width="7.00390625" style="0" customWidth="1"/>
    <col min="10" max="10" width="23.00390625" style="0" customWidth="1"/>
    <col min="11" max="11" width="3.421875" style="0" customWidth="1"/>
    <col min="12" max="12" width="4.28125" style="0" customWidth="1"/>
    <col min="13" max="13" width="9.7109375" style="0" customWidth="1"/>
    <col min="14" max="14" width="10.00390625" style="0" customWidth="1"/>
    <col min="15" max="15" width="5.00390625" style="0" hidden="1" customWidth="1"/>
    <col min="16" max="16" width="5.7109375" style="0" hidden="1" customWidth="1"/>
  </cols>
  <sheetData>
    <row r="1" spans="1:16" ht="15" customHeight="1">
      <c r="A1" s="260" t="s">
        <v>116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ht="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1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ht="1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6" ht="1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16" ht="1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</row>
    <row r="8" spans="1:16" ht="1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</row>
    <row r="9" spans="2:16" ht="15">
      <c r="B9" s="258" t="s">
        <v>63</v>
      </c>
      <c r="C9" s="258"/>
      <c r="D9" s="258"/>
      <c r="E9" s="258"/>
      <c r="F9" s="258"/>
      <c r="G9" s="258"/>
      <c r="H9" s="258"/>
      <c r="I9" s="262" t="s">
        <v>223</v>
      </c>
      <c r="J9" s="262"/>
      <c r="K9" s="262"/>
      <c r="L9" s="262"/>
      <c r="M9" s="262"/>
      <c r="N9" s="262"/>
      <c r="O9" s="7"/>
      <c r="P9" s="7"/>
    </row>
    <row r="10" spans="2:16" ht="15">
      <c r="B10" s="7"/>
      <c r="C10" s="7"/>
      <c r="D10" s="7"/>
      <c r="E10" s="259" t="s">
        <v>173</v>
      </c>
      <c r="F10" s="259"/>
      <c r="G10" s="259"/>
      <c r="H10" s="259"/>
      <c r="I10" s="259"/>
      <c r="J10" s="259"/>
      <c r="K10" s="7"/>
      <c r="L10" s="7"/>
      <c r="M10" s="7"/>
      <c r="N10" s="7"/>
      <c r="O10" s="7"/>
      <c r="P10" s="7"/>
    </row>
    <row r="11" spans="2:16" ht="15">
      <c r="B11" s="7"/>
      <c r="C11" s="7"/>
      <c r="D11" s="7"/>
      <c r="E11" s="259"/>
      <c r="F11" s="259"/>
      <c r="G11" s="259"/>
      <c r="H11" s="259"/>
      <c r="I11" s="259"/>
      <c r="J11" s="259"/>
      <c r="K11" s="7"/>
      <c r="L11" s="7"/>
      <c r="M11" s="7"/>
      <c r="N11" s="7"/>
      <c r="O11" s="7"/>
      <c r="P11" s="7"/>
    </row>
    <row r="12" spans="1:17" ht="33" customHeight="1">
      <c r="A12" s="273" t="s">
        <v>196</v>
      </c>
      <c r="B12" s="273"/>
      <c r="C12" s="263" t="s">
        <v>51</v>
      </c>
      <c r="D12" s="263" t="s">
        <v>1</v>
      </c>
      <c r="E12" s="263" t="s">
        <v>26</v>
      </c>
      <c r="F12" s="51" t="s">
        <v>52</v>
      </c>
      <c r="G12" s="263" t="s">
        <v>28</v>
      </c>
      <c r="H12" s="263" t="s">
        <v>53</v>
      </c>
      <c r="I12" s="263" t="s">
        <v>54</v>
      </c>
      <c r="J12" s="265" t="s">
        <v>55</v>
      </c>
      <c r="K12" s="267" t="s">
        <v>56</v>
      </c>
      <c r="L12" s="267" t="s">
        <v>57</v>
      </c>
      <c r="M12" s="263" t="s">
        <v>60</v>
      </c>
      <c r="N12" s="265" t="s">
        <v>58</v>
      </c>
      <c r="O12" s="267" t="s">
        <v>59</v>
      </c>
      <c r="P12" s="263" t="s">
        <v>61</v>
      </c>
      <c r="Q12" s="21"/>
    </row>
    <row r="13" spans="1:17" ht="22.5">
      <c r="A13" s="125" t="s">
        <v>198</v>
      </c>
      <c r="B13" s="125" t="s">
        <v>199</v>
      </c>
      <c r="C13" s="264"/>
      <c r="D13" s="264"/>
      <c r="E13" s="264"/>
      <c r="F13" s="51"/>
      <c r="G13" s="264"/>
      <c r="H13" s="264"/>
      <c r="I13" s="264"/>
      <c r="J13" s="266"/>
      <c r="K13" s="268"/>
      <c r="L13" s="268"/>
      <c r="M13" s="264"/>
      <c r="N13" s="266"/>
      <c r="O13" s="268"/>
      <c r="P13" s="264"/>
      <c r="Q13" s="21"/>
    </row>
    <row r="14" spans="1:17" ht="30">
      <c r="A14" s="123">
        <v>1</v>
      </c>
      <c r="B14" s="124"/>
      <c r="C14" s="52">
        <v>6</v>
      </c>
      <c r="D14" s="62">
        <v>0.00208333333333333</v>
      </c>
      <c r="E14" s="63">
        <v>0.014988425925925926</v>
      </c>
      <c r="F14" s="51">
        <f aca="true" ca="1" t="shared" si="0" ref="F14:F30">RAND()</f>
        <v>0.21645700932319323</v>
      </c>
      <c r="G14" s="54" t="s">
        <v>67</v>
      </c>
      <c r="H14" s="52">
        <v>1995</v>
      </c>
      <c r="I14" s="52" t="s">
        <v>68</v>
      </c>
      <c r="J14" s="61" t="s">
        <v>149</v>
      </c>
      <c r="K14" s="52" t="s">
        <v>159</v>
      </c>
      <c r="L14" s="99">
        <v>4</v>
      </c>
      <c r="M14" s="62">
        <f aca="true" t="shared" si="1" ref="M14:M30">E14-D14</f>
        <v>0.012905092592592596</v>
      </c>
      <c r="N14" s="63">
        <v>0</v>
      </c>
      <c r="O14" s="53"/>
      <c r="P14" s="51"/>
      <c r="Q14" s="21"/>
    </row>
    <row r="15" spans="1:17" ht="27">
      <c r="A15" s="123"/>
      <c r="B15" s="51">
        <v>1</v>
      </c>
      <c r="C15" s="51">
        <v>2</v>
      </c>
      <c r="D15" s="62">
        <v>0.0006944444444444445</v>
      </c>
      <c r="E15" s="62">
        <v>0.013663194444444445</v>
      </c>
      <c r="F15" s="51">
        <f ca="1" t="shared" si="0"/>
        <v>0.1526840373831334</v>
      </c>
      <c r="G15" s="54" t="s">
        <v>85</v>
      </c>
      <c r="H15" s="52">
        <v>1996</v>
      </c>
      <c r="I15" s="52">
        <v>1</v>
      </c>
      <c r="J15" s="61" t="s">
        <v>148</v>
      </c>
      <c r="K15" s="52" t="s">
        <v>155</v>
      </c>
      <c r="L15" s="99">
        <v>5</v>
      </c>
      <c r="M15" s="62">
        <f t="shared" si="1"/>
        <v>0.012968750000000001</v>
      </c>
      <c r="N15" s="63">
        <f>M15-M$14</f>
        <v>6.365740740740464E-05</v>
      </c>
      <c r="O15" s="53"/>
      <c r="P15" s="51"/>
      <c r="Q15" s="21"/>
    </row>
    <row r="16" spans="1:17" ht="23.25" customHeight="1">
      <c r="A16" s="123">
        <v>2</v>
      </c>
      <c r="B16" s="51"/>
      <c r="C16" s="52">
        <v>5</v>
      </c>
      <c r="D16" s="62">
        <v>0.00173611111111111</v>
      </c>
      <c r="E16" s="63">
        <v>0.01499074074074074</v>
      </c>
      <c r="F16" s="51">
        <f ca="1" t="shared" si="0"/>
        <v>0.45419047050362604</v>
      </c>
      <c r="G16" s="54" t="s">
        <v>72</v>
      </c>
      <c r="H16" s="52">
        <v>1995</v>
      </c>
      <c r="I16" s="52" t="s">
        <v>70</v>
      </c>
      <c r="J16" s="61" t="s">
        <v>71</v>
      </c>
      <c r="K16" s="52" t="s">
        <v>156</v>
      </c>
      <c r="L16" s="99">
        <v>5</v>
      </c>
      <c r="M16" s="62">
        <f t="shared" si="1"/>
        <v>0.01325462962962963</v>
      </c>
      <c r="N16" s="63">
        <f aca="true" t="shared" si="2" ref="N16:N30">M16-M$14</f>
        <v>0.0003495370370370336</v>
      </c>
      <c r="O16" s="53"/>
      <c r="P16" s="51"/>
      <c r="Q16" s="21"/>
    </row>
    <row r="17" spans="1:17" ht="20.25" customHeight="1">
      <c r="A17" s="123">
        <v>3</v>
      </c>
      <c r="B17" s="54"/>
      <c r="C17" s="52">
        <v>7</v>
      </c>
      <c r="D17" s="62">
        <v>0.00243055555555555</v>
      </c>
      <c r="E17" s="63">
        <v>0.015833333333333335</v>
      </c>
      <c r="F17" s="51">
        <f ca="1" t="shared" si="0"/>
        <v>0.3019018993097654</v>
      </c>
      <c r="G17" s="54" t="s">
        <v>69</v>
      </c>
      <c r="H17" s="52">
        <v>1995</v>
      </c>
      <c r="I17" s="52" t="s">
        <v>70</v>
      </c>
      <c r="J17" s="61" t="s">
        <v>71</v>
      </c>
      <c r="K17" s="52" t="s">
        <v>157</v>
      </c>
      <c r="L17" s="99">
        <v>4</v>
      </c>
      <c r="M17" s="62">
        <f t="shared" si="1"/>
        <v>0.013402777777777784</v>
      </c>
      <c r="N17" s="63">
        <f t="shared" si="2"/>
        <v>0.0004976851851851878</v>
      </c>
      <c r="O17" s="54"/>
      <c r="P17" s="54"/>
      <c r="Q17" s="21"/>
    </row>
    <row r="18" spans="1:17" ht="29.25" customHeight="1">
      <c r="A18" s="56"/>
      <c r="B18" s="54">
        <v>2</v>
      </c>
      <c r="C18" s="52">
        <v>10</v>
      </c>
      <c r="D18" s="62">
        <v>0.00347222222222222</v>
      </c>
      <c r="E18" s="63">
        <v>0.017511574074074072</v>
      </c>
      <c r="F18" s="51">
        <f ca="1" t="shared" si="0"/>
        <v>0.6289465151241784</v>
      </c>
      <c r="G18" s="54" t="s">
        <v>78</v>
      </c>
      <c r="H18" s="52">
        <v>1996</v>
      </c>
      <c r="I18" s="52">
        <v>1</v>
      </c>
      <c r="J18" s="86" t="s">
        <v>98</v>
      </c>
      <c r="K18" s="52" t="s">
        <v>158</v>
      </c>
      <c r="L18" s="99">
        <v>4</v>
      </c>
      <c r="M18" s="62">
        <f t="shared" si="1"/>
        <v>0.014039351851851851</v>
      </c>
      <c r="N18" s="63">
        <f t="shared" si="2"/>
        <v>0.001134259259259255</v>
      </c>
      <c r="O18" s="54"/>
      <c r="P18" s="54"/>
      <c r="Q18" s="21"/>
    </row>
    <row r="19" spans="1:17" ht="32.25" customHeight="1">
      <c r="A19" s="56"/>
      <c r="B19" s="54">
        <v>3</v>
      </c>
      <c r="C19" s="52">
        <v>9</v>
      </c>
      <c r="D19" s="62">
        <v>0.003125</v>
      </c>
      <c r="E19" s="63">
        <v>0.017280092592592593</v>
      </c>
      <c r="F19" s="51">
        <f ca="1" t="shared" si="0"/>
        <v>0.40310845086111646</v>
      </c>
      <c r="G19" s="54" t="s">
        <v>77</v>
      </c>
      <c r="H19" s="52">
        <v>1996</v>
      </c>
      <c r="I19" s="52">
        <v>1</v>
      </c>
      <c r="J19" s="86" t="s">
        <v>98</v>
      </c>
      <c r="K19" s="52" t="s">
        <v>160</v>
      </c>
      <c r="L19" s="99">
        <v>7</v>
      </c>
      <c r="M19" s="62">
        <f t="shared" si="1"/>
        <v>0.014155092592592594</v>
      </c>
      <c r="N19" s="63">
        <f t="shared" si="2"/>
        <v>0.0012499999999999976</v>
      </c>
      <c r="O19" s="54"/>
      <c r="P19" s="54"/>
      <c r="Q19" s="21"/>
    </row>
    <row r="20" spans="1:17" ht="30">
      <c r="A20" s="56"/>
      <c r="B20" s="54">
        <v>4</v>
      </c>
      <c r="C20" s="51">
        <v>3</v>
      </c>
      <c r="D20" s="62">
        <v>0.00104166666666667</v>
      </c>
      <c r="E20" s="62">
        <v>0.01520949074074074</v>
      </c>
      <c r="F20" s="51">
        <f ca="1" t="shared" si="0"/>
        <v>0.42328644526565606</v>
      </c>
      <c r="G20" s="54" t="s">
        <v>82</v>
      </c>
      <c r="H20" s="52">
        <v>1996</v>
      </c>
      <c r="I20" s="52">
        <v>1</v>
      </c>
      <c r="J20" s="61" t="s">
        <v>262</v>
      </c>
      <c r="K20" s="52" t="s">
        <v>161</v>
      </c>
      <c r="L20" s="99">
        <v>4</v>
      </c>
      <c r="M20" s="62">
        <f t="shared" si="1"/>
        <v>0.01416782407407407</v>
      </c>
      <c r="N20" s="63">
        <f t="shared" si="2"/>
        <v>0.001262731481481474</v>
      </c>
      <c r="O20" s="54"/>
      <c r="P20" s="54"/>
      <c r="Q20" s="21"/>
    </row>
    <row r="21" spans="1:17" ht="27.75">
      <c r="A21" s="44"/>
      <c r="B21" s="54">
        <v>5</v>
      </c>
      <c r="C21" s="52">
        <v>8</v>
      </c>
      <c r="D21" s="62">
        <v>0.00277777777777778</v>
      </c>
      <c r="E21" s="63">
        <v>0.01699074074074074</v>
      </c>
      <c r="F21" s="51">
        <f ca="1" t="shared" si="0"/>
        <v>0.26770985374521683</v>
      </c>
      <c r="G21" s="54" t="s">
        <v>84</v>
      </c>
      <c r="H21" s="52">
        <v>1996</v>
      </c>
      <c r="I21" s="52">
        <v>1</v>
      </c>
      <c r="J21" s="61" t="s">
        <v>150</v>
      </c>
      <c r="K21" s="52" t="s">
        <v>162</v>
      </c>
      <c r="L21" s="99">
        <v>1</v>
      </c>
      <c r="M21" s="62">
        <f t="shared" si="1"/>
        <v>0.01421296296296296</v>
      </c>
      <c r="N21" s="63">
        <f t="shared" si="2"/>
        <v>0.0013078703703703638</v>
      </c>
      <c r="O21" s="54"/>
      <c r="P21" s="54"/>
      <c r="Q21" s="21"/>
    </row>
    <row r="22" spans="1:17" ht="29.25" customHeight="1">
      <c r="A22" s="44"/>
      <c r="B22" s="84">
        <v>6</v>
      </c>
      <c r="C22" s="52">
        <v>16</v>
      </c>
      <c r="D22" s="62">
        <v>0.00555555555555555</v>
      </c>
      <c r="E22" s="63">
        <v>0.020405092592592593</v>
      </c>
      <c r="F22" s="51">
        <f ca="1" t="shared" si="0"/>
        <v>0.10616877815062675</v>
      </c>
      <c r="G22" s="54" t="s">
        <v>81</v>
      </c>
      <c r="H22" s="52">
        <v>1996</v>
      </c>
      <c r="I22" s="52">
        <v>1</v>
      </c>
      <c r="J22" s="61" t="s">
        <v>150</v>
      </c>
      <c r="K22" s="52" t="s">
        <v>157</v>
      </c>
      <c r="L22" s="99">
        <v>4</v>
      </c>
      <c r="M22" s="62">
        <f t="shared" si="1"/>
        <v>0.014849537037037043</v>
      </c>
      <c r="N22" s="63">
        <f t="shared" si="2"/>
        <v>0.0019444444444444466</v>
      </c>
      <c r="O22" s="54"/>
      <c r="P22" s="54"/>
      <c r="Q22" s="21"/>
    </row>
    <row r="23" spans="1:17" ht="32.25" customHeight="1">
      <c r="A23" s="44"/>
      <c r="B23" s="52">
        <v>7</v>
      </c>
      <c r="C23" s="52">
        <v>11</v>
      </c>
      <c r="D23" s="62">
        <v>0.00381944444444444</v>
      </c>
      <c r="E23" s="63">
        <v>0.018796296296296297</v>
      </c>
      <c r="F23" s="51">
        <f ca="1" t="shared" si="0"/>
        <v>0.7070942685679266</v>
      </c>
      <c r="G23" s="54" t="s">
        <v>76</v>
      </c>
      <c r="H23" s="52">
        <v>1996</v>
      </c>
      <c r="I23" s="52">
        <v>1</v>
      </c>
      <c r="J23" s="86" t="s">
        <v>98</v>
      </c>
      <c r="K23" s="52" t="s">
        <v>163</v>
      </c>
      <c r="L23" s="99">
        <v>9</v>
      </c>
      <c r="M23" s="62">
        <f t="shared" si="1"/>
        <v>0.014976851851851858</v>
      </c>
      <c r="N23" s="63">
        <f t="shared" si="2"/>
        <v>0.002071759259259261</v>
      </c>
      <c r="O23" s="54"/>
      <c r="P23" s="54"/>
      <c r="Q23" s="21"/>
    </row>
    <row r="24" spans="1:17" ht="32.25" customHeight="1">
      <c r="A24" s="44"/>
      <c r="B24" s="52">
        <v>8</v>
      </c>
      <c r="C24" s="52">
        <v>14</v>
      </c>
      <c r="D24" s="62">
        <v>0.00486111111111111</v>
      </c>
      <c r="E24" s="63">
        <v>0.020150462962962964</v>
      </c>
      <c r="F24" s="51">
        <f ca="1" t="shared" si="0"/>
        <v>0.20673387836536616</v>
      </c>
      <c r="G24" s="54" t="s">
        <v>80</v>
      </c>
      <c r="H24" s="52">
        <v>1996</v>
      </c>
      <c r="I24" s="52">
        <v>2</v>
      </c>
      <c r="J24" s="86" t="s">
        <v>98</v>
      </c>
      <c r="K24" s="52" t="s">
        <v>164</v>
      </c>
      <c r="L24" s="99">
        <v>6</v>
      </c>
      <c r="M24" s="62">
        <f t="shared" si="1"/>
        <v>0.015289351851851853</v>
      </c>
      <c r="N24" s="63">
        <f t="shared" si="2"/>
        <v>0.002384259259259256</v>
      </c>
      <c r="O24" s="54"/>
      <c r="P24" s="54"/>
      <c r="Q24" s="21"/>
    </row>
    <row r="25" spans="1:17" ht="15">
      <c r="A25" s="44"/>
      <c r="B25" s="54">
        <v>9</v>
      </c>
      <c r="C25" s="52">
        <v>13</v>
      </c>
      <c r="D25" s="62">
        <v>0.00451388888888889</v>
      </c>
      <c r="E25" s="63">
        <v>0.01994212962962963</v>
      </c>
      <c r="F25" s="51">
        <f ca="1" t="shared" si="0"/>
        <v>0.8699746924780749</v>
      </c>
      <c r="G25" s="54" t="s">
        <v>87</v>
      </c>
      <c r="H25" s="52">
        <v>1996</v>
      </c>
      <c r="I25" s="52">
        <v>1</v>
      </c>
      <c r="J25" s="61" t="s">
        <v>88</v>
      </c>
      <c r="K25" s="52" t="s">
        <v>165</v>
      </c>
      <c r="L25" s="99">
        <v>8</v>
      </c>
      <c r="M25" s="62">
        <f t="shared" si="1"/>
        <v>0.015428240740740739</v>
      </c>
      <c r="N25" s="63">
        <f t="shared" si="2"/>
        <v>0.0025231481481481424</v>
      </c>
      <c r="O25" s="54"/>
      <c r="P25" s="54"/>
      <c r="Q25" s="21"/>
    </row>
    <row r="26" spans="1:17" ht="30.75" customHeight="1">
      <c r="A26" s="44"/>
      <c r="B26" s="54">
        <v>10</v>
      </c>
      <c r="C26" s="52">
        <v>4</v>
      </c>
      <c r="D26" s="62">
        <v>0.00138888888888889</v>
      </c>
      <c r="E26" s="63">
        <v>0.016979166666666667</v>
      </c>
      <c r="F26" s="51">
        <f ca="1" t="shared" si="0"/>
        <v>0.18144637623479642</v>
      </c>
      <c r="G26" s="54" t="s">
        <v>79</v>
      </c>
      <c r="H26" s="52">
        <v>1997</v>
      </c>
      <c r="I26" s="52">
        <v>1</v>
      </c>
      <c r="J26" s="86" t="s">
        <v>98</v>
      </c>
      <c r="K26" s="52" t="s">
        <v>165</v>
      </c>
      <c r="L26" s="99">
        <v>8</v>
      </c>
      <c r="M26" s="62">
        <f t="shared" si="1"/>
        <v>0.015590277777777776</v>
      </c>
      <c r="N26" s="63">
        <f t="shared" si="2"/>
        <v>0.0026851851851851793</v>
      </c>
      <c r="O26" s="54"/>
      <c r="P26" s="54"/>
      <c r="Q26" s="21"/>
    </row>
    <row r="27" spans="1:17" ht="27.75">
      <c r="A27" s="44"/>
      <c r="B27" s="54">
        <v>11</v>
      </c>
      <c r="C27" s="51">
        <v>1</v>
      </c>
      <c r="D27" s="62">
        <v>0.00034722222222222224</v>
      </c>
      <c r="E27" s="62">
        <v>0.015972222222222224</v>
      </c>
      <c r="F27" s="51">
        <f ca="1" t="shared" si="0"/>
        <v>0.6598124157732707</v>
      </c>
      <c r="G27" s="54" t="s">
        <v>74</v>
      </c>
      <c r="H27" s="52">
        <v>1996</v>
      </c>
      <c r="I27" s="52">
        <v>1</v>
      </c>
      <c r="J27" s="61" t="s">
        <v>143</v>
      </c>
      <c r="K27" s="52" t="s">
        <v>159</v>
      </c>
      <c r="L27" s="99">
        <v>4</v>
      </c>
      <c r="M27" s="62">
        <f t="shared" si="1"/>
        <v>0.015625000000000003</v>
      </c>
      <c r="N27" s="63">
        <f t="shared" si="2"/>
        <v>0.002719907407407407</v>
      </c>
      <c r="O27" s="54"/>
      <c r="P27" s="54"/>
      <c r="Q27" s="21"/>
    </row>
    <row r="28" spans="1:17" ht="30">
      <c r="A28" s="44"/>
      <c r="B28" s="54">
        <v>12</v>
      </c>
      <c r="C28" s="52">
        <v>17</v>
      </c>
      <c r="D28" s="62">
        <v>0.00590277777777778</v>
      </c>
      <c r="E28" s="63">
        <v>0.0218287037037037</v>
      </c>
      <c r="F28" s="51">
        <f ca="1" t="shared" si="0"/>
        <v>0.5505511390340323</v>
      </c>
      <c r="G28" s="54" t="s">
        <v>75</v>
      </c>
      <c r="H28" s="52">
        <v>1997</v>
      </c>
      <c r="I28" s="52">
        <v>1</v>
      </c>
      <c r="J28" s="61" t="s">
        <v>151</v>
      </c>
      <c r="K28" s="52" t="s">
        <v>166</v>
      </c>
      <c r="L28" s="99">
        <v>6</v>
      </c>
      <c r="M28" s="62">
        <f t="shared" si="1"/>
        <v>0.01592592592592592</v>
      </c>
      <c r="N28" s="63">
        <f t="shared" si="2"/>
        <v>0.0030208333333333233</v>
      </c>
      <c r="O28" s="54"/>
      <c r="P28" s="54"/>
      <c r="Q28" s="21"/>
    </row>
    <row r="29" spans="1:17" ht="27.75">
      <c r="A29" s="44"/>
      <c r="B29" s="54">
        <v>13</v>
      </c>
      <c r="C29" s="52">
        <v>12</v>
      </c>
      <c r="D29" s="62">
        <v>0.00416666666666666</v>
      </c>
      <c r="E29" s="63">
        <v>0.02017361111111111</v>
      </c>
      <c r="F29" s="51">
        <f ca="1" t="shared" si="0"/>
        <v>0.17052339419685414</v>
      </c>
      <c r="G29" s="54" t="s">
        <v>86</v>
      </c>
      <c r="H29" s="52">
        <v>1997</v>
      </c>
      <c r="I29" s="52">
        <v>1</v>
      </c>
      <c r="J29" s="61" t="s">
        <v>150</v>
      </c>
      <c r="K29" s="52" t="s">
        <v>161</v>
      </c>
      <c r="L29" s="99">
        <v>4</v>
      </c>
      <c r="M29" s="62">
        <f t="shared" si="1"/>
        <v>0.016006944444444452</v>
      </c>
      <c r="N29" s="63">
        <f t="shared" si="2"/>
        <v>0.0031018518518518556</v>
      </c>
      <c r="O29" s="54"/>
      <c r="P29" s="54"/>
      <c r="Q29" s="21"/>
    </row>
    <row r="30" spans="1:17" ht="27.75">
      <c r="A30" s="44"/>
      <c r="B30" s="54">
        <v>14</v>
      </c>
      <c r="C30" s="52">
        <v>15</v>
      </c>
      <c r="D30" s="62">
        <v>0.00520833333333333</v>
      </c>
      <c r="E30" s="63">
        <v>0.021516203703703704</v>
      </c>
      <c r="F30" s="51">
        <f ca="1" t="shared" si="0"/>
        <v>0.525744193964289</v>
      </c>
      <c r="G30" s="54" t="s">
        <v>73</v>
      </c>
      <c r="H30" s="52">
        <v>1996</v>
      </c>
      <c r="I30" s="52">
        <v>1</v>
      </c>
      <c r="J30" s="61" t="s">
        <v>141</v>
      </c>
      <c r="K30" s="52" t="s">
        <v>167</v>
      </c>
      <c r="L30" s="99">
        <v>7</v>
      </c>
      <c r="M30" s="62">
        <f t="shared" si="1"/>
        <v>0.016307870370370375</v>
      </c>
      <c r="N30" s="63">
        <f t="shared" si="2"/>
        <v>0.003402777777777779</v>
      </c>
      <c r="O30" s="54"/>
      <c r="P30" s="54"/>
      <c r="Q30" s="21"/>
    </row>
    <row r="31" spans="1:17" ht="15">
      <c r="A31" s="271" t="s">
        <v>0</v>
      </c>
      <c r="B31" s="272"/>
      <c r="C31" s="52"/>
      <c r="D31" s="62"/>
      <c r="E31" s="63"/>
      <c r="F31" s="51"/>
      <c r="G31" s="269" t="s">
        <v>154</v>
      </c>
      <c r="H31" s="279"/>
      <c r="I31" s="279"/>
      <c r="J31" s="270"/>
      <c r="K31" s="52"/>
      <c r="L31" s="99"/>
      <c r="M31" s="62"/>
      <c r="N31" s="63"/>
      <c r="O31" s="54"/>
      <c r="P31" s="54"/>
      <c r="Q31" s="21"/>
    </row>
    <row r="32" spans="1:17" s="49" customFormat="1" ht="15">
      <c r="A32" s="269">
        <v>1</v>
      </c>
      <c r="B32" s="270"/>
      <c r="C32" s="52">
        <v>21</v>
      </c>
      <c r="D32" s="62">
        <v>0.00729166666666666</v>
      </c>
      <c r="E32" s="63">
        <v>0.022349537037037032</v>
      </c>
      <c r="F32" s="56">
        <f ca="1">RAND()</f>
        <v>0.729455627540687</v>
      </c>
      <c r="G32" s="56" t="s">
        <v>105</v>
      </c>
      <c r="H32" s="59">
        <v>1998</v>
      </c>
      <c r="I32" s="59">
        <v>1</v>
      </c>
      <c r="J32" s="93" t="s">
        <v>104</v>
      </c>
      <c r="K32" s="52" t="s">
        <v>168</v>
      </c>
      <c r="L32" s="99">
        <v>2</v>
      </c>
      <c r="M32" s="62">
        <f aca="true" t="shared" si="3" ref="M32:M37">E32-D32</f>
        <v>0.015057870370370373</v>
      </c>
      <c r="N32" s="63">
        <v>0</v>
      </c>
      <c r="O32" s="54"/>
      <c r="P32" s="54"/>
      <c r="Q32" s="64"/>
    </row>
    <row r="33" spans="1:17" ht="30.75" customHeight="1">
      <c r="A33" s="269">
        <v>2</v>
      </c>
      <c r="B33" s="270"/>
      <c r="C33" s="52">
        <v>19</v>
      </c>
      <c r="D33" s="62">
        <v>0.00659722222222222</v>
      </c>
      <c r="E33" s="63">
        <v>0.022604166666666665</v>
      </c>
      <c r="F33" s="87">
        <f ca="1">RAND()</f>
        <v>0.04449310625387448</v>
      </c>
      <c r="G33" s="54" t="s">
        <v>101</v>
      </c>
      <c r="H33" s="52">
        <v>1998</v>
      </c>
      <c r="I33" s="52">
        <v>1</v>
      </c>
      <c r="J33" s="86" t="s">
        <v>102</v>
      </c>
      <c r="K33" s="52" t="s">
        <v>169</v>
      </c>
      <c r="L33" s="99">
        <v>5</v>
      </c>
      <c r="M33" s="62">
        <f t="shared" si="3"/>
        <v>0.016006944444444445</v>
      </c>
      <c r="N33" s="63">
        <f>M33-M$32</f>
        <v>0.0009490740740740727</v>
      </c>
      <c r="O33" s="57"/>
      <c r="P33" s="57"/>
      <c r="Q33" s="21"/>
    </row>
    <row r="34" spans="1:17" ht="28.5">
      <c r="A34" s="269">
        <v>3</v>
      </c>
      <c r="B34" s="270"/>
      <c r="C34" s="52">
        <v>20</v>
      </c>
      <c r="D34" s="62">
        <v>0.00694444444444444</v>
      </c>
      <c r="E34" s="63">
        <v>0.023206018518518515</v>
      </c>
      <c r="F34" s="56">
        <f ca="1">RAND()</f>
        <v>0.10362958613617546</v>
      </c>
      <c r="G34" s="54" t="s">
        <v>99</v>
      </c>
      <c r="H34" s="123">
        <v>1998</v>
      </c>
      <c r="I34" s="123">
        <v>1</v>
      </c>
      <c r="J34" s="93" t="s">
        <v>146</v>
      </c>
      <c r="K34" s="52" t="s">
        <v>170</v>
      </c>
      <c r="L34" s="99">
        <v>6</v>
      </c>
      <c r="M34" s="62">
        <f t="shared" si="3"/>
        <v>0.016261574074074074</v>
      </c>
      <c r="N34" s="63">
        <f>M34-M$32</f>
        <v>0.0012037037037037016</v>
      </c>
      <c r="O34" s="57"/>
      <c r="P34" s="57"/>
      <c r="Q34" s="21"/>
    </row>
    <row r="35" spans="1:17" ht="27.75" customHeight="1">
      <c r="A35" s="269">
        <v>4</v>
      </c>
      <c r="B35" s="270"/>
      <c r="C35" s="52">
        <v>22</v>
      </c>
      <c r="D35" s="62">
        <v>0.00763888888888889</v>
      </c>
      <c r="E35" s="63">
        <v>0.024444444444444446</v>
      </c>
      <c r="F35" s="87">
        <f ca="1">RAND()</f>
        <v>0.8490275564405689</v>
      </c>
      <c r="G35" s="87" t="s">
        <v>106</v>
      </c>
      <c r="H35" s="52">
        <v>1998</v>
      </c>
      <c r="I35" s="52"/>
      <c r="J35" s="86" t="s">
        <v>140</v>
      </c>
      <c r="K35" s="52" t="s">
        <v>171</v>
      </c>
      <c r="L35" s="99">
        <v>2</v>
      </c>
      <c r="M35" s="62">
        <f t="shared" si="3"/>
        <v>0.016805555555555556</v>
      </c>
      <c r="N35" s="63">
        <f>M35-M$32</f>
        <v>0.0017476851851851837</v>
      </c>
      <c r="O35" s="57"/>
      <c r="P35" s="57"/>
      <c r="Q35" s="21"/>
    </row>
    <row r="36" spans="1:17" ht="21.75" customHeight="1">
      <c r="A36" s="247"/>
      <c r="B36" s="248"/>
      <c r="C36" s="52">
        <v>18</v>
      </c>
      <c r="D36" s="62">
        <v>0.00625</v>
      </c>
      <c r="E36" s="63">
        <v>0.021666666666666667</v>
      </c>
      <c r="F36" s="56">
        <f ca="1">RAND()</f>
        <v>0.7210125172205523</v>
      </c>
      <c r="G36" s="87" t="s">
        <v>103</v>
      </c>
      <c r="H36" s="52">
        <v>1998</v>
      </c>
      <c r="I36" s="52">
        <v>1</v>
      </c>
      <c r="J36" s="61" t="s">
        <v>104</v>
      </c>
      <c r="K36" s="52" t="s">
        <v>167</v>
      </c>
      <c r="L36" s="99">
        <v>7</v>
      </c>
      <c r="M36" s="62">
        <f t="shared" si="3"/>
        <v>0.015416666666666667</v>
      </c>
      <c r="N36" s="63" t="s">
        <v>224</v>
      </c>
      <c r="O36" s="57"/>
      <c r="P36" s="57"/>
      <c r="Q36" s="21"/>
    </row>
    <row r="37" spans="1:17" ht="20.25" customHeight="1">
      <c r="A37" s="247"/>
      <c r="B37" s="248"/>
      <c r="C37" s="51" t="s">
        <v>121</v>
      </c>
      <c r="D37" s="62">
        <v>0</v>
      </c>
      <c r="E37" s="62">
        <v>0.012743055555555556</v>
      </c>
      <c r="F37" s="51"/>
      <c r="G37" s="61" t="s">
        <v>120</v>
      </c>
      <c r="H37" s="51">
        <v>1992</v>
      </c>
      <c r="I37" s="51">
        <v>1</v>
      </c>
      <c r="J37" s="61" t="s">
        <v>71</v>
      </c>
      <c r="K37" s="52" t="s">
        <v>172</v>
      </c>
      <c r="L37" s="99">
        <v>3</v>
      </c>
      <c r="M37" s="62">
        <f t="shared" si="3"/>
        <v>0.012743055555555556</v>
      </c>
      <c r="N37" s="63"/>
      <c r="O37" s="57"/>
      <c r="P37" s="57"/>
      <c r="Q37" s="21"/>
    </row>
    <row r="38" spans="2:17" ht="15">
      <c r="B38" s="100"/>
      <c r="C38" s="277" t="s">
        <v>208</v>
      </c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104"/>
      <c r="O38" s="105"/>
      <c r="P38" s="105"/>
      <c r="Q38" s="21"/>
    </row>
    <row r="39" spans="2:17" ht="17.25" customHeight="1">
      <c r="B39" s="100"/>
      <c r="C39" s="275" t="s">
        <v>206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104"/>
      <c r="O39" s="105"/>
      <c r="P39" s="105"/>
      <c r="Q39" s="21"/>
    </row>
    <row r="40" spans="2:17" ht="15">
      <c r="B40" s="100"/>
      <c r="C40" s="101"/>
      <c r="D40" s="102"/>
      <c r="E40" s="102"/>
      <c r="F40" s="101"/>
      <c r="G40" s="276" t="s">
        <v>226</v>
      </c>
      <c r="H40" s="276"/>
      <c r="I40" s="276"/>
      <c r="J40" s="276"/>
      <c r="K40" s="28"/>
      <c r="L40" s="103"/>
      <c r="M40" s="102"/>
      <c r="N40" s="104"/>
      <c r="O40" s="105"/>
      <c r="P40" s="105"/>
      <c r="Q40" s="21"/>
    </row>
    <row r="41" spans="2:17" ht="15">
      <c r="B41" s="100"/>
      <c r="C41" s="101"/>
      <c r="D41" s="102"/>
      <c r="E41" s="102"/>
      <c r="F41" s="101"/>
      <c r="G41" s="276" t="s">
        <v>207</v>
      </c>
      <c r="H41" s="276"/>
      <c r="I41" s="276"/>
      <c r="J41" s="276"/>
      <c r="K41" s="28"/>
      <c r="L41" s="103"/>
      <c r="M41" s="102"/>
      <c r="N41" s="104"/>
      <c r="O41" s="105"/>
      <c r="P41" s="105"/>
      <c r="Q41" s="21"/>
    </row>
    <row r="42" spans="2:16" ht="15">
      <c r="B42" s="7"/>
      <c r="C42" s="7"/>
      <c r="D42" s="7"/>
      <c r="E42" s="7"/>
      <c r="F42" s="7"/>
      <c r="G42" s="278"/>
      <c r="H42" s="278"/>
      <c r="I42" s="278"/>
      <c r="J42" s="278"/>
      <c r="K42" s="7"/>
      <c r="L42" s="7"/>
      <c r="M42" s="7"/>
      <c r="N42" s="7"/>
      <c r="O42" s="7"/>
      <c r="P42" s="7"/>
    </row>
    <row r="43" spans="2:16" ht="15">
      <c r="B43" s="7"/>
      <c r="C43" s="274" t="s">
        <v>138</v>
      </c>
      <c r="D43" s="274"/>
      <c r="E43" s="274"/>
      <c r="F43" s="274"/>
      <c r="G43" s="274"/>
      <c r="H43" s="274"/>
      <c r="I43" s="274"/>
      <c r="J43" s="274"/>
      <c r="K43" s="7"/>
      <c r="L43" s="7"/>
      <c r="M43" s="7"/>
      <c r="N43" s="7"/>
      <c r="O43" s="7"/>
      <c r="P43" s="7"/>
    </row>
    <row r="44" spans="2:16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5">
      <c r="B45" s="7"/>
      <c r="C45" s="274" t="s">
        <v>137</v>
      </c>
      <c r="D45" s="274"/>
      <c r="E45" s="274"/>
      <c r="F45" s="274"/>
      <c r="G45" s="274"/>
      <c r="H45" s="274"/>
      <c r="I45" s="274"/>
      <c r="J45" s="274"/>
      <c r="K45" s="7"/>
      <c r="L45" s="7"/>
      <c r="M45" s="7"/>
      <c r="N45" s="7"/>
      <c r="O45" s="7"/>
      <c r="P45" s="7"/>
    </row>
    <row r="46" spans="2:16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</sheetData>
  <sheetProtection/>
  <mergeCells count="33">
    <mergeCell ref="A36:B36"/>
    <mergeCell ref="A37:B37"/>
    <mergeCell ref="I12:I13"/>
    <mergeCell ref="A33:B33"/>
    <mergeCell ref="A34:B34"/>
    <mergeCell ref="A35:B35"/>
    <mergeCell ref="E12:E13"/>
    <mergeCell ref="C38:M38"/>
    <mergeCell ref="G42:J42"/>
    <mergeCell ref="G12:G13"/>
    <mergeCell ref="G31:J31"/>
    <mergeCell ref="H12:H13"/>
    <mergeCell ref="D12:D13"/>
    <mergeCell ref="I9:N9"/>
    <mergeCell ref="E10:J11"/>
    <mergeCell ref="K12:K13"/>
    <mergeCell ref="L12:L13"/>
    <mergeCell ref="C45:J45"/>
    <mergeCell ref="C39:M39"/>
    <mergeCell ref="G40:J40"/>
    <mergeCell ref="G41:J41"/>
    <mergeCell ref="C43:J43"/>
    <mergeCell ref="J12:J13"/>
    <mergeCell ref="A1:P8"/>
    <mergeCell ref="M12:M13"/>
    <mergeCell ref="N12:N13"/>
    <mergeCell ref="O12:O13"/>
    <mergeCell ref="P12:P13"/>
    <mergeCell ref="A32:B32"/>
    <mergeCell ref="B9:H9"/>
    <mergeCell ref="A31:B31"/>
    <mergeCell ref="A12:B12"/>
    <mergeCell ref="C12:C13"/>
  </mergeCells>
  <printOptions/>
  <pageMargins left="0.25" right="0.25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13" sqref="F13:I16"/>
    </sheetView>
  </sheetViews>
  <sheetFormatPr defaultColWidth="9.140625" defaultRowHeight="15"/>
  <cols>
    <col min="1" max="1" width="3.8515625" style="0" customWidth="1"/>
    <col min="2" max="2" width="6.00390625" style="0" customWidth="1"/>
    <col min="6" max="6" width="28.421875" style="0" customWidth="1"/>
    <col min="7" max="7" width="7.421875" style="0" customWidth="1"/>
    <col min="8" max="8" width="7.8515625" style="0" customWidth="1"/>
    <col min="9" max="9" width="36.28125" style="0" customWidth="1"/>
    <col min="10" max="10" width="4.140625" style="0" customWidth="1"/>
    <col min="11" max="11" width="4.57421875" style="0" customWidth="1"/>
    <col min="12" max="12" width="9.7109375" style="0" customWidth="1"/>
    <col min="13" max="13" width="10.00390625" style="0" customWidth="1"/>
    <col min="14" max="14" width="4.140625" style="0" customWidth="1"/>
    <col min="15" max="15" width="5.7109375" style="0" customWidth="1"/>
  </cols>
  <sheetData>
    <row r="1" spans="1:15" ht="15">
      <c r="A1" s="260" t="s">
        <v>116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1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ht="1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ht="1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5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ht="15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2" ht="15">
      <c r="A9" s="258" t="s">
        <v>63</v>
      </c>
      <c r="B9" s="258"/>
      <c r="C9" s="258"/>
      <c r="D9" s="258"/>
      <c r="E9" s="258"/>
      <c r="F9" s="258"/>
      <c r="G9" s="258"/>
      <c r="H9" s="262" t="s">
        <v>44</v>
      </c>
      <c r="I9" s="262"/>
      <c r="J9" s="262"/>
      <c r="K9" s="262"/>
      <c r="L9" s="7"/>
    </row>
    <row r="10" spans="1:15" ht="15">
      <c r="A10" s="7"/>
      <c r="B10" s="7"/>
      <c r="C10" s="7"/>
      <c r="D10" s="259" t="s">
        <v>65</v>
      </c>
      <c r="E10" s="259"/>
      <c r="F10" s="259"/>
      <c r="G10" s="259"/>
      <c r="H10" s="259"/>
      <c r="I10" s="259"/>
      <c r="J10" s="7"/>
      <c r="K10" s="7"/>
      <c r="L10" s="7"/>
      <c r="M10" s="7"/>
      <c r="N10" s="7"/>
      <c r="O10" s="7"/>
    </row>
    <row r="11" spans="1:15" ht="15">
      <c r="A11" s="7"/>
      <c r="B11" s="7"/>
      <c r="C11" s="7"/>
      <c r="D11" s="259"/>
      <c r="E11" s="259"/>
      <c r="F11" s="259"/>
      <c r="G11" s="259"/>
      <c r="H11" s="259"/>
      <c r="I11" s="259"/>
      <c r="J11" s="7"/>
      <c r="K11" s="7"/>
      <c r="L11" s="7"/>
      <c r="M11" s="7"/>
      <c r="N11" s="7"/>
      <c r="O11" s="7"/>
    </row>
    <row r="12" spans="1:15" ht="39">
      <c r="A12" s="50" t="s">
        <v>62</v>
      </c>
      <c r="B12" s="51" t="s">
        <v>51</v>
      </c>
      <c r="C12" s="51" t="s">
        <v>1</v>
      </c>
      <c r="D12" s="51" t="s">
        <v>26</v>
      </c>
      <c r="E12" s="51" t="s">
        <v>52</v>
      </c>
      <c r="F12" s="51" t="s">
        <v>28</v>
      </c>
      <c r="G12" s="51" t="s">
        <v>53</v>
      </c>
      <c r="H12" s="51" t="s">
        <v>54</v>
      </c>
      <c r="I12" s="52" t="s">
        <v>55</v>
      </c>
      <c r="J12" s="53" t="s">
        <v>56</v>
      </c>
      <c r="K12" s="53" t="s">
        <v>57</v>
      </c>
      <c r="L12" s="51" t="s">
        <v>60</v>
      </c>
      <c r="M12" s="52" t="s">
        <v>58</v>
      </c>
      <c r="N12" s="53" t="s">
        <v>59</v>
      </c>
      <c r="O12" s="51" t="s">
        <v>61</v>
      </c>
    </row>
    <row r="13" spans="1:15" ht="15">
      <c r="A13" s="54"/>
      <c r="B13" s="54"/>
      <c r="C13" s="54"/>
      <c r="D13" s="54"/>
      <c r="E13" s="54"/>
      <c r="F13" s="54"/>
      <c r="G13" s="52"/>
      <c r="H13" s="52"/>
      <c r="I13" s="54"/>
      <c r="J13" s="54"/>
      <c r="K13" s="54"/>
      <c r="L13" s="54"/>
      <c r="M13" s="54"/>
      <c r="N13" s="54"/>
      <c r="O13" s="54"/>
    </row>
    <row r="14" spans="1:15" ht="15">
      <c r="A14" s="54"/>
      <c r="B14" s="54"/>
      <c r="C14" s="54"/>
      <c r="D14" s="54"/>
      <c r="E14" s="54"/>
      <c r="F14" s="54"/>
      <c r="G14" s="52"/>
      <c r="H14" s="52"/>
      <c r="I14" s="54"/>
      <c r="J14" s="54"/>
      <c r="K14" s="54"/>
      <c r="L14" s="54"/>
      <c r="M14" s="54"/>
      <c r="N14" s="54"/>
      <c r="O14" s="54"/>
    </row>
    <row r="15" spans="1:15" ht="15">
      <c r="A15" s="54"/>
      <c r="B15" s="54"/>
      <c r="C15" s="54"/>
      <c r="D15" s="54"/>
      <c r="E15" s="54"/>
      <c r="F15" s="54"/>
      <c r="G15" s="52"/>
      <c r="H15" s="52"/>
      <c r="I15" s="54"/>
      <c r="J15" s="54"/>
      <c r="K15" s="54"/>
      <c r="L15" s="54"/>
      <c r="M15" s="54"/>
      <c r="N15" s="54"/>
      <c r="O15" s="54"/>
    </row>
    <row r="16" spans="1:15" ht="15">
      <c r="A16" s="54"/>
      <c r="B16" s="54"/>
      <c r="C16" s="54"/>
      <c r="D16" s="54"/>
      <c r="E16" s="54"/>
      <c r="F16" s="54"/>
      <c r="G16" s="52"/>
      <c r="H16" s="52"/>
      <c r="I16" s="54"/>
      <c r="J16" s="54"/>
      <c r="K16" s="54"/>
      <c r="L16" s="54"/>
      <c r="M16" s="54"/>
      <c r="N16" s="54"/>
      <c r="O16" s="54"/>
    </row>
    <row r="17" spans="1:15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sheetProtection/>
  <mergeCells count="4">
    <mergeCell ref="A1:O8"/>
    <mergeCell ref="A9:G9"/>
    <mergeCell ref="H9:K9"/>
    <mergeCell ref="D10:I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40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4.8515625" style="0" customWidth="1"/>
    <col min="2" max="2" width="5.421875" style="0" customWidth="1"/>
    <col min="3" max="3" width="5.140625" style="0" customWidth="1"/>
    <col min="4" max="4" width="7.57421875" style="0" hidden="1" customWidth="1"/>
    <col min="5" max="5" width="9.140625" style="0" hidden="1" customWidth="1"/>
    <col min="6" max="6" width="11.421875" style="0" hidden="1" customWidth="1"/>
    <col min="7" max="7" width="19.7109375" style="0" customWidth="1"/>
    <col min="8" max="8" width="6.140625" style="0" customWidth="1"/>
    <col min="9" max="9" width="7.00390625" style="0" customWidth="1"/>
    <col min="10" max="10" width="23.00390625" style="0" customWidth="1"/>
    <col min="11" max="11" width="3.57421875" style="0" customWidth="1"/>
    <col min="12" max="12" width="3.7109375" style="0" customWidth="1"/>
    <col min="13" max="13" width="9.7109375" style="0" customWidth="1"/>
    <col min="14" max="14" width="10.00390625" style="0" customWidth="1"/>
    <col min="15" max="15" width="5.00390625" style="0" hidden="1" customWidth="1"/>
    <col min="16" max="16" width="5.7109375" style="0" hidden="1" customWidth="1"/>
  </cols>
  <sheetData>
    <row r="1" spans="1:16" ht="15">
      <c r="A1" s="260" t="s">
        <v>115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1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1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ht="1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1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5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 ht="15">
      <c r="A8" s="258" t="s">
        <v>63</v>
      </c>
      <c r="B8" s="258"/>
      <c r="C8" s="258"/>
      <c r="D8" s="258"/>
      <c r="E8" s="258"/>
      <c r="F8" s="258"/>
      <c r="G8" s="258"/>
      <c r="H8" s="258"/>
      <c r="I8" s="262" t="s">
        <v>45</v>
      </c>
      <c r="J8" s="262"/>
      <c r="K8" s="262"/>
      <c r="L8" s="262"/>
      <c r="M8" s="262"/>
      <c r="N8" s="262"/>
      <c r="O8" s="7"/>
      <c r="P8" s="7"/>
    </row>
    <row r="9" spans="1:16" ht="15">
      <c r="A9" s="7"/>
      <c r="B9" s="7"/>
      <c r="C9" s="7"/>
      <c r="D9" s="7"/>
      <c r="E9" s="284" t="s">
        <v>225</v>
      </c>
      <c r="F9" s="284"/>
      <c r="G9" s="284"/>
      <c r="H9" s="284"/>
      <c r="I9" s="284"/>
      <c r="J9" s="284"/>
      <c r="K9" s="7"/>
      <c r="L9" s="7"/>
      <c r="M9" s="7"/>
      <c r="N9" s="7"/>
      <c r="O9" s="7"/>
      <c r="P9" s="7"/>
    </row>
    <row r="10" spans="1:16" ht="15">
      <c r="A10" s="7"/>
      <c r="B10" s="7"/>
      <c r="C10" s="7"/>
      <c r="D10" s="7"/>
      <c r="E10" s="285"/>
      <c r="F10" s="285"/>
      <c r="G10" s="285"/>
      <c r="H10" s="285"/>
      <c r="I10" s="285"/>
      <c r="J10" s="285"/>
      <c r="K10" s="7"/>
      <c r="L10" s="7"/>
      <c r="M10" s="7"/>
      <c r="N10" s="7"/>
      <c r="O10" s="7"/>
      <c r="P10" s="7"/>
    </row>
    <row r="11" spans="1:17" ht="45.75" customHeight="1">
      <c r="A11" s="50" t="s">
        <v>203</v>
      </c>
      <c r="B11" s="50" t="s">
        <v>205</v>
      </c>
      <c r="C11" s="51" t="s">
        <v>51</v>
      </c>
      <c r="D11" s="51" t="s">
        <v>1</v>
      </c>
      <c r="E11" s="51" t="s">
        <v>26</v>
      </c>
      <c r="F11" s="51" t="s">
        <v>52</v>
      </c>
      <c r="G11" s="51" t="s">
        <v>28</v>
      </c>
      <c r="H11" s="51" t="s">
        <v>53</v>
      </c>
      <c r="I11" s="51" t="s">
        <v>54</v>
      </c>
      <c r="J11" s="52" t="s">
        <v>55</v>
      </c>
      <c r="K11" s="53" t="s">
        <v>56</v>
      </c>
      <c r="L11" s="53" t="s">
        <v>57</v>
      </c>
      <c r="M11" s="51" t="s">
        <v>60</v>
      </c>
      <c r="N11" s="52" t="s">
        <v>58</v>
      </c>
      <c r="O11" s="53" t="s">
        <v>59</v>
      </c>
      <c r="P11" s="51" t="s">
        <v>61</v>
      </c>
      <c r="Q11" s="21"/>
    </row>
    <row r="12" spans="1:17" s="96" customFormat="1" ht="26.25" customHeight="1">
      <c r="A12" s="51">
        <v>1</v>
      </c>
      <c r="B12" s="85"/>
      <c r="C12" s="52">
        <v>7</v>
      </c>
      <c r="D12" s="62">
        <v>0.00243055555555555</v>
      </c>
      <c r="E12" s="55">
        <v>0.015300925925925926</v>
      </c>
      <c r="F12" s="51">
        <f aca="true" ca="1" t="shared" si="0" ref="F12:F20">RAND()</f>
        <v>0.3452446249577251</v>
      </c>
      <c r="G12" s="54" t="s">
        <v>92</v>
      </c>
      <c r="H12" s="52">
        <v>1995</v>
      </c>
      <c r="I12" s="52" t="s">
        <v>70</v>
      </c>
      <c r="J12" s="61" t="s">
        <v>143</v>
      </c>
      <c r="K12" s="54" t="s">
        <v>171</v>
      </c>
      <c r="L12" s="99">
        <v>2</v>
      </c>
      <c r="M12" s="62">
        <f aca="true" t="shared" si="1" ref="M12:M20">E12-D12</f>
        <v>0.012870370370370376</v>
      </c>
      <c r="N12" s="63">
        <v>0</v>
      </c>
      <c r="O12" s="94"/>
      <c r="P12" s="85"/>
      <c r="Q12" s="95"/>
    </row>
    <row r="13" spans="1:17" s="96" customFormat="1" ht="17.25" customHeight="1">
      <c r="A13" s="51">
        <v>2</v>
      </c>
      <c r="B13" s="85"/>
      <c r="C13" s="51">
        <v>2</v>
      </c>
      <c r="D13" s="62">
        <v>0.0006944444444444445</v>
      </c>
      <c r="E13" s="62">
        <v>0.013611111111111114</v>
      </c>
      <c r="F13" s="51">
        <f ca="1" t="shared" si="0"/>
        <v>0.26816471206724735</v>
      </c>
      <c r="G13" s="54" t="s">
        <v>89</v>
      </c>
      <c r="H13" s="52">
        <v>1994</v>
      </c>
      <c r="I13" s="52" t="s">
        <v>70</v>
      </c>
      <c r="J13" s="61" t="s">
        <v>71</v>
      </c>
      <c r="K13" s="54" t="s">
        <v>182</v>
      </c>
      <c r="L13" s="99">
        <v>5</v>
      </c>
      <c r="M13" s="62">
        <f t="shared" si="1"/>
        <v>0.01291666666666667</v>
      </c>
      <c r="N13" s="63">
        <f>M13-M$12</f>
        <v>4.629629629629428E-05</v>
      </c>
      <c r="O13" s="94"/>
      <c r="P13" s="85"/>
      <c r="Q13" s="95"/>
    </row>
    <row r="14" spans="1:17" ht="27.75">
      <c r="A14" s="51"/>
      <c r="B14" s="51">
        <v>1</v>
      </c>
      <c r="C14" s="51">
        <v>3</v>
      </c>
      <c r="D14" s="62">
        <v>0.00104166666666667</v>
      </c>
      <c r="E14" s="62">
        <v>0.015231481481481483</v>
      </c>
      <c r="F14" s="51">
        <f ca="1" t="shared" si="0"/>
        <v>0.019629665292221876</v>
      </c>
      <c r="G14" s="54" t="s">
        <v>97</v>
      </c>
      <c r="H14" s="52">
        <v>1997</v>
      </c>
      <c r="I14" s="52">
        <v>1</v>
      </c>
      <c r="J14" s="61" t="s">
        <v>146</v>
      </c>
      <c r="K14" s="54" t="s">
        <v>155</v>
      </c>
      <c r="L14" s="99">
        <v>5</v>
      </c>
      <c r="M14" s="62">
        <f t="shared" si="1"/>
        <v>0.014189814814814813</v>
      </c>
      <c r="N14" s="63">
        <f aca="true" t="shared" si="2" ref="N14:N20">M14-M$12</f>
        <v>0.0013194444444444373</v>
      </c>
      <c r="O14" s="53"/>
      <c r="P14" s="51"/>
      <c r="Q14" s="21"/>
    </row>
    <row r="15" spans="1:17" ht="27.75" customHeight="1">
      <c r="A15" s="51">
        <v>3</v>
      </c>
      <c r="B15" s="51"/>
      <c r="C15" s="52">
        <v>8</v>
      </c>
      <c r="D15" s="62">
        <v>0.00277777777777778</v>
      </c>
      <c r="E15" s="55">
        <v>0.01734953703703704</v>
      </c>
      <c r="F15" s="51">
        <f ca="1" t="shared" si="0"/>
        <v>0.2803445981066056</v>
      </c>
      <c r="G15" s="54" t="s">
        <v>90</v>
      </c>
      <c r="H15" s="52">
        <v>1995</v>
      </c>
      <c r="I15" s="52" t="s">
        <v>70</v>
      </c>
      <c r="J15" s="86" t="s">
        <v>144</v>
      </c>
      <c r="K15" s="84" t="s">
        <v>184</v>
      </c>
      <c r="L15" s="99">
        <v>3</v>
      </c>
      <c r="M15" s="62">
        <f t="shared" si="1"/>
        <v>0.014571759259259258</v>
      </c>
      <c r="N15" s="63">
        <f t="shared" si="2"/>
        <v>0.0017013888888888825</v>
      </c>
      <c r="O15" s="53"/>
      <c r="P15" s="51"/>
      <c r="Q15" s="21"/>
    </row>
    <row r="16" spans="1:17" ht="27.75">
      <c r="A16" s="123"/>
      <c r="B16" s="123">
        <v>2</v>
      </c>
      <c r="C16" s="52">
        <v>5</v>
      </c>
      <c r="D16" s="82">
        <v>0.00173611111111111</v>
      </c>
      <c r="E16" s="55">
        <v>0.01693287037037037</v>
      </c>
      <c r="F16" s="61">
        <f ca="1" t="shared" si="0"/>
        <v>0.27514866139057825</v>
      </c>
      <c r="G16" s="54" t="s">
        <v>95</v>
      </c>
      <c r="H16" s="52">
        <v>1997</v>
      </c>
      <c r="I16" s="52">
        <v>1</v>
      </c>
      <c r="J16" s="61" t="s">
        <v>141</v>
      </c>
      <c r="K16" s="54" t="s">
        <v>183</v>
      </c>
      <c r="L16" s="99">
        <v>8</v>
      </c>
      <c r="M16" s="62">
        <f t="shared" si="1"/>
        <v>0.015196759259259259</v>
      </c>
      <c r="N16" s="63">
        <f t="shared" si="2"/>
        <v>0.002326388888888883</v>
      </c>
      <c r="O16" s="54"/>
      <c r="P16" s="54"/>
      <c r="Q16" s="83"/>
    </row>
    <row r="17" spans="1:17" ht="27.75">
      <c r="A17" s="123"/>
      <c r="B17" s="123">
        <v>3</v>
      </c>
      <c r="C17" s="51">
        <v>4</v>
      </c>
      <c r="D17" s="82">
        <v>0.00138888888888889</v>
      </c>
      <c r="E17" s="82">
        <v>0.01695601851851852</v>
      </c>
      <c r="F17" s="61">
        <f ca="1" t="shared" si="0"/>
        <v>0.001694509831745017</v>
      </c>
      <c r="G17" s="54" t="s">
        <v>93</v>
      </c>
      <c r="H17" s="52">
        <v>1996</v>
      </c>
      <c r="I17" s="52">
        <v>1</v>
      </c>
      <c r="J17" s="61" t="s">
        <v>141</v>
      </c>
      <c r="K17" s="54" t="s">
        <v>155</v>
      </c>
      <c r="L17" s="99">
        <v>5</v>
      </c>
      <c r="M17" s="62">
        <f t="shared" si="1"/>
        <v>0.015567129629629629</v>
      </c>
      <c r="N17" s="63">
        <f t="shared" si="2"/>
        <v>0.002696759259259253</v>
      </c>
      <c r="O17" s="54"/>
      <c r="P17" s="54"/>
      <c r="Q17" s="21"/>
    </row>
    <row r="18" spans="1:17" ht="27.75">
      <c r="A18" s="123">
        <v>4</v>
      </c>
      <c r="B18" s="123"/>
      <c r="C18" s="52">
        <v>6</v>
      </c>
      <c r="D18" s="62">
        <v>0.00208333333333333</v>
      </c>
      <c r="E18" s="55">
        <v>0.018171296296296297</v>
      </c>
      <c r="F18" s="51">
        <f ca="1" t="shared" si="0"/>
        <v>0.3744233285462002</v>
      </c>
      <c r="G18" s="54" t="s">
        <v>91</v>
      </c>
      <c r="H18" s="52">
        <v>1994</v>
      </c>
      <c r="I18" s="52">
        <v>1</v>
      </c>
      <c r="J18" s="61" t="s">
        <v>142</v>
      </c>
      <c r="K18" s="54" t="s">
        <v>166</v>
      </c>
      <c r="L18" s="99">
        <v>6</v>
      </c>
      <c r="M18" s="62">
        <f t="shared" si="1"/>
        <v>0.016087962962962967</v>
      </c>
      <c r="N18" s="63">
        <f t="shared" si="2"/>
        <v>0.0032175925925925913</v>
      </c>
      <c r="O18" s="54"/>
      <c r="P18" s="54"/>
      <c r="Q18" s="21"/>
    </row>
    <row r="19" spans="1:17" ht="20.25" customHeight="1">
      <c r="A19" s="52"/>
      <c r="B19" s="123">
        <v>4</v>
      </c>
      <c r="C19" s="51">
        <v>1</v>
      </c>
      <c r="D19" s="62">
        <v>0.00034722222222222224</v>
      </c>
      <c r="E19" s="62">
        <v>0.017488425925925925</v>
      </c>
      <c r="F19" s="51">
        <f ca="1" t="shared" si="0"/>
        <v>0.9846741892613599</v>
      </c>
      <c r="G19" s="54" t="s">
        <v>96</v>
      </c>
      <c r="H19" s="52">
        <v>1996</v>
      </c>
      <c r="I19" s="52">
        <v>1</v>
      </c>
      <c r="J19" s="61" t="s">
        <v>71</v>
      </c>
      <c r="K19" s="54" t="s">
        <v>160</v>
      </c>
      <c r="L19" s="99">
        <v>7</v>
      </c>
      <c r="M19" s="62">
        <f t="shared" si="1"/>
        <v>0.017141203703703704</v>
      </c>
      <c r="N19" s="63">
        <f t="shared" si="2"/>
        <v>0.004270833333333328</v>
      </c>
      <c r="O19" s="54"/>
      <c r="P19" s="54"/>
      <c r="Q19" s="21"/>
    </row>
    <row r="20" spans="1:17" ht="27.75">
      <c r="A20" s="54"/>
      <c r="B20" s="123">
        <v>5</v>
      </c>
      <c r="C20" s="52">
        <v>9</v>
      </c>
      <c r="D20" s="62">
        <v>0.003125</v>
      </c>
      <c r="E20" s="55">
        <v>0.022777777777777775</v>
      </c>
      <c r="F20" s="51">
        <f ca="1" t="shared" si="0"/>
        <v>0.6034729925113985</v>
      </c>
      <c r="G20" s="54" t="s">
        <v>94</v>
      </c>
      <c r="H20" s="52">
        <v>1997</v>
      </c>
      <c r="I20" s="52">
        <v>2</v>
      </c>
      <c r="J20" s="61" t="s">
        <v>145</v>
      </c>
      <c r="K20" s="54" t="s">
        <v>185</v>
      </c>
      <c r="L20" s="99">
        <v>10</v>
      </c>
      <c r="M20" s="62">
        <f t="shared" si="1"/>
        <v>0.019652777777777776</v>
      </c>
      <c r="N20" s="63">
        <f t="shared" si="2"/>
        <v>0.0067824074074074</v>
      </c>
      <c r="O20" s="54"/>
      <c r="P20" s="54"/>
      <c r="Q20" s="21"/>
    </row>
    <row r="21" spans="1:17" ht="10.5" customHeight="1">
      <c r="A21" s="269" t="s">
        <v>0</v>
      </c>
      <c r="B21" s="270"/>
      <c r="C21" s="59"/>
      <c r="D21" s="62"/>
      <c r="E21" s="55"/>
      <c r="F21" s="51"/>
      <c r="G21" s="269">
        <v>1998</v>
      </c>
      <c r="H21" s="279"/>
      <c r="I21" s="270"/>
      <c r="J21" s="61"/>
      <c r="K21" s="54"/>
      <c r="L21" s="54"/>
      <c r="M21" s="62"/>
      <c r="N21" s="55"/>
      <c r="O21" s="54"/>
      <c r="P21" s="54"/>
      <c r="Q21" s="21"/>
    </row>
    <row r="22" spans="1:17" ht="21" customHeight="1">
      <c r="A22" s="269">
        <v>1</v>
      </c>
      <c r="B22" s="270"/>
      <c r="C22" s="52">
        <v>13</v>
      </c>
      <c r="D22" s="62">
        <v>0.00451388888888889</v>
      </c>
      <c r="E22" s="55">
        <v>0.01619212962962963</v>
      </c>
      <c r="F22" s="65">
        <f aca="true" ca="1" t="shared" si="3" ref="F22:F28">RAND()</f>
        <v>0.19250328718355592</v>
      </c>
      <c r="G22" s="54" t="s">
        <v>114</v>
      </c>
      <c r="H22" s="52">
        <v>1998</v>
      </c>
      <c r="I22" s="52">
        <v>1</v>
      </c>
      <c r="J22" s="61" t="s">
        <v>113</v>
      </c>
      <c r="K22" s="54" t="s">
        <v>186</v>
      </c>
      <c r="L22" s="99">
        <v>0</v>
      </c>
      <c r="M22" s="62">
        <f aca="true" t="shared" si="4" ref="M22:M28">E22-D22</f>
        <v>0.011678240740740739</v>
      </c>
      <c r="N22" s="63">
        <v>0</v>
      </c>
      <c r="O22" s="54"/>
      <c r="P22" s="54"/>
      <c r="Q22" s="21"/>
    </row>
    <row r="23" spans="1:17" ht="23.25" customHeight="1">
      <c r="A23" s="269">
        <v>2</v>
      </c>
      <c r="B23" s="270"/>
      <c r="C23" s="52">
        <v>11</v>
      </c>
      <c r="D23" s="88">
        <v>0.00381944444444444</v>
      </c>
      <c r="E23" s="89">
        <v>0.017233796296296296</v>
      </c>
      <c r="F23" s="90">
        <f ca="1" t="shared" si="3"/>
        <v>0.2776762075119388</v>
      </c>
      <c r="G23" s="87" t="s">
        <v>112</v>
      </c>
      <c r="H23" s="52">
        <v>1998</v>
      </c>
      <c r="I23" s="52">
        <v>1</v>
      </c>
      <c r="J23" s="91" t="s">
        <v>113</v>
      </c>
      <c r="K23" s="54" t="s">
        <v>167</v>
      </c>
      <c r="L23" s="99">
        <v>7</v>
      </c>
      <c r="M23" s="62">
        <f t="shared" si="4"/>
        <v>0.013414351851851856</v>
      </c>
      <c r="N23" s="63">
        <f aca="true" t="shared" si="5" ref="N23:N28">M23-M$22</f>
        <v>0.001736111111111117</v>
      </c>
      <c r="O23" s="54"/>
      <c r="P23" s="54"/>
      <c r="Q23" s="21"/>
    </row>
    <row r="24" spans="1:17" ht="29.25" customHeight="1">
      <c r="A24" s="269">
        <v>3</v>
      </c>
      <c r="B24" s="270"/>
      <c r="C24" s="52">
        <v>14</v>
      </c>
      <c r="D24" s="62">
        <v>0.00486111111111111</v>
      </c>
      <c r="E24" s="55">
        <v>0.01902777777777778</v>
      </c>
      <c r="F24" s="65">
        <f ca="1" t="shared" si="3"/>
        <v>0.05859652492816869</v>
      </c>
      <c r="G24" s="54" t="s">
        <v>288</v>
      </c>
      <c r="H24" s="52">
        <v>1998</v>
      </c>
      <c r="I24" s="52">
        <v>1</v>
      </c>
      <c r="J24" s="81" t="s">
        <v>100</v>
      </c>
      <c r="K24" s="54" t="s">
        <v>188</v>
      </c>
      <c r="L24" s="99">
        <v>7</v>
      </c>
      <c r="M24" s="62">
        <f t="shared" si="4"/>
        <v>0.014166666666666668</v>
      </c>
      <c r="N24" s="63">
        <f t="shared" si="5"/>
        <v>0.0024884259259259287</v>
      </c>
      <c r="O24" s="54"/>
      <c r="P24" s="54"/>
      <c r="Q24" s="21"/>
    </row>
    <row r="25" spans="1:17" ht="28.5" customHeight="1">
      <c r="A25" s="269">
        <v>4</v>
      </c>
      <c r="B25" s="270"/>
      <c r="C25" s="52">
        <v>12</v>
      </c>
      <c r="D25" s="62">
        <v>0.00416666666666666</v>
      </c>
      <c r="E25" s="55">
        <v>0.018738425925925926</v>
      </c>
      <c r="F25" s="65">
        <f ca="1" t="shared" si="3"/>
        <v>0.5977899219946752</v>
      </c>
      <c r="G25" s="54" t="s">
        <v>289</v>
      </c>
      <c r="H25" s="52">
        <v>1998</v>
      </c>
      <c r="I25" s="52">
        <v>1</v>
      </c>
      <c r="J25" s="79" t="s">
        <v>147</v>
      </c>
      <c r="K25" s="54" t="s">
        <v>183</v>
      </c>
      <c r="L25" s="99">
        <v>8</v>
      </c>
      <c r="M25" s="62">
        <f t="shared" si="4"/>
        <v>0.014571759259259267</v>
      </c>
      <c r="N25" s="63">
        <f t="shared" si="5"/>
        <v>0.002893518518518528</v>
      </c>
      <c r="O25" s="54"/>
      <c r="P25" s="54"/>
      <c r="Q25" s="21"/>
    </row>
    <row r="26" spans="1:17" ht="26.25">
      <c r="A26" s="269">
        <v>5</v>
      </c>
      <c r="B26" s="270"/>
      <c r="C26" s="92">
        <v>16</v>
      </c>
      <c r="D26" s="62">
        <v>0.00555555555555555</v>
      </c>
      <c r="E26" s="77">
        <v>0.020243055555555552</v>
      </c>
      <c r="F26" s="66">
        <f ca="1" t="shared" si="3"/>
        <v>0.3086620327390941</v>
      </c>
      <c r="G26" s="76" t="s">
        <v>109</v>
      </c>
      <c r="H26" s="92">
        <v>1998</v>
      </c>
      <c r="I26" s="92">
        <v>1</v>
      </c>
      <c r="J26" s="80" t="s">
        <v>100</v>
      </c>
      <c r="K26" s="109" t="s">
        <v>165</v>
      </c>
      <c r="L26" s="136">
        <v>8</v>
      </c>
      <c r="M26" s="62">
        <f t="shared" si="4"/>
        <v>0.014687500000000003</v>
      </c>
      <c r="N26" s="63">
        <f t="shared" si="5"/>
        <v>0.0030092592592592636</v>
      </c>
      <c r="O26" s="76"/>
      <c r="P26" s="76"/>
      <c r="Q26" s="21"/>
    </row>
    <row r="27" spans="1:52" s="44" customFormat="1" ht="28.5">
      <c r="A27" s="269">
        <v>6</v>
      </c>
      <c r="B27" s="270"/>
      <c r="C27" s="52">
        <v>10</v>
      </c>
      <c r="D27" s="62">
        <v>0.00347222222222222</v>
      </c>
      <c r="E27" s="55">
        <v>0.018819444444444448</v>
      </c>
      <c r="F27" s="65">
        <f ca="1" t="shared" si="3"/>
        <v>0.2864565638372434</v>
      </c>
      <c r="G27" s="54" t="s">
        <v>111</v>
      </c>
      <c r="H27" s="52">
        <v>1998</v>
      </c>
      <c r="I27" s="52">
        <v>1</v>
      </c>
      <c r="J27" s="79" t="s">
        <v>145</v>
      </c>
      <c r="K27" s="54" t="s">
        <v>155</v>
      </c>
      <c r="L27" s="99">
        <v>5</v>
      </c>
      <c r="M27" s="62">
        <f t="shared" si="4"/>
        <v>0.015347222222222227</v>
      </c>
      <c r="N27" s="63">
        <f t="shared" si="5"/>
        <v>0.0036689814814814883</v>
      </c>
      <c r="O27" s="54"/>
      <c r="P27" s="54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52" s="44" customFormat="1" ht="26.25">
      <c r="A28" s="286">
        <v>7</v>
      </c>
      <c r="B28" s="287"/>
      <c r="C28" s="52">
        <v>15</v>
      </c>
      <c r="D28" s="62">
        <v>0.00520833333333333</v>
      </c>
      <c r="E28" s="55">
        <v>0.021030092592592597</v>
      </c>
      <c r="F28" s="65">
        <f ca="1" t="shared" si="3"/>
        <v>0.539930602003072</v>
      </c>
      <c r="G28" s="54" t="s">
        <v>108</v>
      </c>
      <c r="H28" s="52">
        <v>1998</v>
      </c>
      <c r="I28" s="52">
        <v>1</v>
      </c>
      <c r="J28" s="81" t="s">
        <v>139</v>
      </c>
      <c r="K28" s="54" t="s">
        <v>159</v>
      </c>
      <c r="L28" s="99">
        <v>4</v>
      </c>
      <c r="M28" s="62">
        <f t="shared" si="4"/>
        <v>0.015821759259259268</v>
      </c>
      <c r="N28" s="63">
        <f t="shared" si="5"/>
        <v>0.004143518518518529</v>
      </c>
      <c r="O28" s="78"/>
      <c r="P28" s="78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16" s="21" customFormat="1" ht="15">
      <c r="A29" s="280" t="s">
        <v>290</v>
      </c>
      <c r="B29" s="281"/>
      <c r="C29" s="60">
        <v>18</v>
      </c>
      <c r="D29" s="62">
        <v>0</v>
      </c>
      <c r="E29" s="62">
        <v>0.011712962962962965</v>
      </c>
      <c r="F29" s="51"/>
      <c r="G29" s="61" t="s">
        <v>123</v>
      </c>
      <c r="H29" s="51">
        <v>1988</v>
      </c>
      <c r="I29" s="51" t="s">
        <v>68</v>
      </c>
      <c r="J29" s="61" t="s">
        <v>124</v>
      </c>
      <c r="K29" s="54" t="s">
        <v>187</v>
      </c>
      <c r="L29" s="99">
        <v>1</v>
      </c>
      <c r="M29" s="62">
        <f>E29-D29</f>
        <v>0.011712962962962965</v>
      </c>
      <c r="N29" s="63"/>
      <c r="O29" s="108"/>
      <c r="P29" s="108"/>
    </row>
    <row r="30" spans="1:14" ht="15">
      <c r="A30" s="280" t="s">
        <v>290</v>
      </c>
      <c r="B30" s="281"/>
      <c r="C30" s="60">
        <v>17</v>
      </c>
      <c r="D30" s="62">
        <v>0</v>
      </c>
      <c r="E30" s="62">
        <v>0.012650462962962962</v>
      </c>
      <c r="F30" s="51"/>
      <c r="G30" s="61" t="s">
        <v>122</v>
      </c>
      <c r="H30" s="51">
        <v>1993</v>
      </c>
      <c r="I30" s="51" t="s">
        <v>70</v>
      </c>
      <c r="J30" s="61" t="s">
        <v>125</v>
      </c>
      <c r="K30" s="54" t="s">
        <v>161</v>
      </c>
      <c r="L30" s="99">
        <v>4</v>
      </c>
      <c r="M30" s="62">
        <f>E30-D30</f>
        <v>0.012650462962962962</v>
      </c>
      <c r="N30" s="63"/>
    </row>
    <row r="31" spans="1:14" ht="15" customHeight="1">
      <c r="A31" s="100"/>
      <c r="B31" s="282" t="s">
        <v>209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104"/>
    </row>
    <row r="32" spans="1:14" ht="15" customHeight="1">
      <c r="A32" s="100"/>
      <c r="B32" s="283" t="s">
        <v>206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104"/>
    </row>
    <row r="33" spans="1:14" ht="15" customHeight="1">
      <c r="A33" s="100"/>
      <c r="B33" s="100"/>
      <c r="C33" s="101"/>
      <c r="D33" s="102"/>
      <c r="E33" s="102"/>
      <c r="F33" s="101"/>
      <c r="G33" s="275" t="s">
        <v>226</v>
      </c>
      <c r="H33" s="275"/>
      <c r="I33" s="275"/>
      <c r="J33" s="275"/>
      <c r="K33" s="28"/>
      <c r="L33" s="103"/>
      <c r="M33" s="102"/>
      <c r="N33" s="104"/>
    </row>
    <row r="34" spans="1:14" ht="15" customHeight="1">
      <c r="A34" s="100"/>
      <c r="B34" s="100"/>
      <c r="C34" s="101"/>
      <c r="D34" s="102"/>
      <c r="E34" s="102"/>
      <c r="F34" s="101"/>
      <c r="G34" s="275" t="s">
        <v>207</v>
      </c>
      <c r="H34" s="275"/>
      <c r="I34" s="275"/>
      <c r="J34" s="275"/>
      <c r="K34" s="28"/>
      <c r="L34" s="103"/>
      <c r="M34" s="102"/>
      <c r="N34" s="104"/>
    </row>
    <row r="35" spans="3:10" ht="15">
      <c r="C35" s="274" t="s">
        <v>153</v>
      </c>
      <c r="D35" s="274"/>
      <c r="E35" s="274"/>
      <c r="F35" s="274"/>
      <c r="G35" s="274"/>
      <c r="H35" s="274"/>
      <c r="I35" s="274"/>
      <c r="J35" s="274"/>
    </row>
    <row r="36" spans="4:7" ht="15">
      <c r="D36" s="7"/>
      <c r="E36" s="7"/>
      <c r="F36" s="7"/>
      <c r="G36" s="7"/>
    </row>
    <row r="37" spans="3:10" ht="15">
      <c r="C37" s="274" t="s">
        <v>152</v>
      </c>
      <c r="D37" s="274"/>
      <c r="E37" s="274"/>
      <c r="F37" s="274"/>
      <c r="G37" s="274"/>
      <c r="H37" s="274"/>
      <c r="I37" s="274"/>
      <c r="J37" s="274"/>
    </row>
    <row r="40" ht="15">
      <c r="J40" s="74"/>
    </row>
  </sheetData>
  <sheetProtection/>
  <mergeCells count="21">
    <mergeCell ref="A30:B30"/>
    <mergeCell ref="I8:N8"/>
    <mergeCell ref="A26:B26"/>
    <mergeCell ref="C37:J37"/>
    <mergeCell ref="A21:B21"/>
    <mergeCell ref="A22:B22"/>
    <mergeCell ref="A23:B23"/>
    <mergeCell ref="A24:B24"/>
    <mergeCell ref="G33:J33"/>
    <mergeCell ref="A27:B27"/>
    <mergeCell ref="G34:J34"/>
    <mergeCell ref="A25:B25"/>
    <mergeCell ref="A29:B29"/>
    <mergeCell ref="C35:J35"/>
    <mergeCell ref="B31:M31"/>
    <mergeCell ref="B32:M32"/>
    <mergeCell ref="A1:P7"/>
    <mergeCell ref="A8:H8"/>
    <mergeCell ref="E9:J10"/>
    <mergeCell ref="A28:B28"/>
    <mergeCell ref="G21:I21"/>
  </mergeCells>
  <printOptions/>
  <pageMargins left="0.25" right="0.25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.8515625" style="0" customWidth="1"/>
    <col min="2" max="2" width="6.28125" style="0" customWidth="1"/>
    <col min="5" max="5" width="0" style="0" hidden="1" customWidth="1"/>
    <col min="6" max="6" width="28.421875" style="0" customWidth="1"/>
    <col min="7" max="7" width="7.421875" style="0" customWidth="1"/>
    <col min="8" max="8" width="7.8515625" style="0" customWidth="1"/>
    <col min="9" max="9" width="36.140625" style="0" customWidth="1"/>
    <col min="10" max="10" width="4.140625" style="0" customWidth="1"/>
    <col min="11" max="11" width="4.421875" style="0" customWidth="1"/>
    <col min="12" max="12" width="9.7109375" style="0" customWidth="1"/>
    <col min="13" max="13" width="10.00390625" style="0" customWidth="1"/>
    <col min="14" max="14" width="5.00390625" style="0" customWidth="1"/>
    <col min="15" max="15" width="5.7109375" style="0" customWidth="1"/>
  </cols>
  <sheetData>
    <row r="1" spans="1:15" ht="15">
      <c r="A1" s="260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1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ht="1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ht="1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5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ht="15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5" ht="15">
      <c r="A9" s="258" t="s">
        <v>63</v>
      </c>
      <c r="B9" s="258"/>
      <c r="C9" s="258"/>
      <c r="D9" s="258"/>
      <c r="E9" s="258"/>
      <c r="F9" s="258"/>
      <c r="G9" s="258"/>
      <c r="H9" s="262" t="s">
        <v>44</v>
      </c>
      <c r="I9" s="262"/>
      <c r="J9" s="262"/>
      <c r="K9" s="262"/>
      <c r="L9" s="7"/>
      <c r="M9" s="7"/>
      <c r="N9" s="7"/>
      <c r="O9" s="7"/>
    </row>
    <row r="10" spans="1:15" ht="15">
      <c r="A10" s="7"/>
      <c r="B10" s="7"/>
      <c r="C10" s="7"/>
      <c r="D10" s="259" t="s">
        <v>66</v>
      </c>
      <c r="E10" s="259"/>
      <c r="F10" s="259"/>
      <c r="G10" s="259"/>
      <c r="H10" s="259"/>
      <c r="I10" s="259"/>
      <c r="J10" s="7"/>
      <c r="K10" s="7"/>
      <c r="L10" s="7"/>
      <c r="M10" s="7"/>
      <c r="N10" s="7"/>
      <c r="O10" s="7"/>
    </row>
    <row r="11" spans="1:15" ht="15">
      <c r="A11" s="7"/>
      <c r="B11" s="7"/>
      <c r="C11" s="7"/>
      <c r="D11" s="259"/>
      <c r="E11" s="259"/>
      <c r="F11" s="259"/>
      <c r="G11" s="259"/>
      <c r="H11" s="259"/>
      <c r="I11" s="259"/>
      <c r="J11" s="7"/>
      <c r="K11" s="7"/>
      <c r="L11" s="7"/>
      <c r="M11" s="7"/>
      <c r="N11" s="7"/>
      <c r="O11" s="7"/>
    </row>
    <row r="12" spans="1:15" ht="39">
      <c r="A12" s="50" t="s">
        <v>62</v>
      </c>
      <c r="B12" s="51" t="s">
        <v>51</v>
      </c>
      <c r="C12" s="51" t="s">
        <v>1</v>
      </c>
      <c r="D12" s="51" t="s">
        <v>26</v>
      </c>
      <c r="E12" s="51" t="s">
        <v>52</v>
      </c>
      <c r="F12" s="51" t="s">
        <v>28</v>
      </c>
      <c r="G12" s="51" t="s">
        <v>53</v>
      </c>
      <c r="H12" s="51" t="s">
        <v>54</v>
      </c>
      <c r="I12" s="52" t="s">
        <v>55</v>
      </c>
      <c r="J12" s="53" t="s">
        <v>56</v>
      </c>
      <c r="K12" s="53" t="s">
        <v>57</v>
      </c>
      <c r="L12" s="51" t="s">
        <v>60</v>
      </c>
      <c r="M12" s="52" t="s">
        <v>58</v>
      </c>
      <c r="N12" s="53" t="s">
        <v>59</v>
      </c>
      <c r="O12" s="51" t="s">
        <v>61</v>
      </c>
    </row>
    <row r="13" spans="1:15" ht="15">
      <c r="A13" s="56"/>
      <c r="B13" s="56"/>
      <c r="C13" s="56"/>
      <c r="D13" s="56"/>
      <c r="E13" s="56"/>
      <c r="F13" s="56"/>
      <c r="G13" s="59"/>
      <c r="H13" s="59"/>
      <c r="I13" s="56"/>
      <c r="J13" s="56"/>
      <c r="K13" s="56"/>
      <c r="L13" s="56"/>
      <c r="M13" s="56"/>
      <c r="N13" s="56"/>
      <c r="O13" s="56"/>
    </row>
    <row r="14" spans="1:15" ht="15">
      <c r="A14" s="56"/>
      <c r="B14" s="56"/>
      <c r="C14" s="56"/>
      <c r="D14" s="56"/>
      <c r="E14" s="56"/>
      <c r="F14" s="56"/>
      <c r="G14" s="59"/>
      <c r="H14" s="59"/>
      <c r="I14" s="56"/>
      <c r="J14" s="56"/>
      <c r="K14" s="56"/>
      <c r="L14" s="56"/>
      <c r="M14" s="56"/>
      <c r="N14" s="56"/>
      <c r="O14" s="56"/>
    </row>
    <row r="15" spans="1:15" ht="15">
      <c r="A15" s="56"/>
      <c r="B15" s="56"/>
      <c r="C15" s="56"/>
      <c r="D15" s="56"/>
      <c r="E15" s="56"/>
      <c r="F15" s="56"/>
      <c r="G15" s="59"/>
      <c r="H15" s="59"/>
      <c r="I15" s="56"/>
      <c r="J15" s="56"/>
      <c r="K15" s="56"/>
      <c r="L15" s="56"/>
      <c r="M15" s="56"/>
      <c r="N15" s="56"/>
      <c r="O15" s="56"/>
    </row>
    <row r="16" spans="1:15" ht="15">
      <c r="A16" s="56"/>
      <c r="B16" s="56"/>
      <c r="C16" s="56"/>
      <c r="D16" s="56"/>
      <c r="E16" s="56"/>
      <c r="F16" s="56"/>
      <c r="G16" s="59"/>
      <c r="H16" s="59"/>
      <c r="I16" s="56"/>
      <c r="J16" s="56"/>
      <c r="K16" s="56"/>
      <c r="L16" s="56"/>
      <c r="M16" s="56"/>
      <c r="N16" s="56"/>
      <c r="O16" s="56"/>
    </row>
    <row r="17" spans="1:15" ht="15">
      <c r="A17" s="56"/>
      <c r="B17" s="56"/>
      <c r="C17" s="56"/>
      <c r="D17" s="56"/>
      <c r="E17" s="56"/>
      <c r="F17" s="56"/>
      <c r="G17" s="59"/>
      <c r="H17" s="59"/>
      <c r="I17" s="56"/>
      <c r="J17" s="56"/>
      <c r="K17" s="56"/>
      <c r="L17" s="56"/>
      <c r="M17" s="56"/>
      <c r="N17" s="56"/>
      <c r="O17" s="56"/>
    </row>
    <row r="18" spans="1:15" ht="15">
      <c r="A18" s="56"/>
      <c r="B18" s="56"/>
      <c r="C18" s="56"/>
      <c r="D18" s="56"/>
      <c r="E18" s="56"/>
      <c r="F18" s="56"/>
      <c r="G18" s="59"/>
      <c r="H18" s="59"/>
      <c r="I18" s="56"/>
      <c r="J18" s="56"/>
      <c r="K18" s="56"/>
      <c r="L18" s="56"/>
      <c r="M18" s="56"/>
      <c r="N18" s="56"/>
      <c r="O18" s="56"/>
    </row>
    <row r="19" spans="1:15" ht="15">
      <c r="A19" s="56"/>
      <c r="B19" s="56"/>
      <c r="C19" s="56"/>
      <c r="D19" s="56"/>
      <c r="E19" s="56"/>
      <c r="F19" s="56"/>
      <c r="G19" s="59"/>
      <c r="H19" s="59"/>
      <c r="I19" s="56"/>
      <c r="J19" s="56"/>
      <c r="K19" s="56"/>
      <c r="L19" s="56"/>
      <c r="M19" s="56"/>
      <c r="N19" s="56"/>
      <c r="O19" s="56"/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sheetProtection/>
  <mergeCells count="4">
    <mergeCell ref="A1:O8"/>
    <mergeCell ref="A9:G9"/>
    <mergeCell ref="H9:K9"/>
    <mergeCell ref="D10:I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.8515625" style="0" customWidth="1"/>
    <col min="2" max="2" width="6.140625" style="0" customWidth="1"/>
    <col min="5" max="5" width="0" style="0" hidden="1" customWidth="1"/>
    <col min="6" max="6" width="28.28125" style="0" customWidth="1"/>
    <col min="7" max="7" width="7.421875" style="0" customWidth="1"/>
    <col min="8" max="8" width="7.7109375" style="0" customWidth="1"/>
    <col min="9" max="9" width="36.28125" style="0" customWidth="1"/>
    <col min="10" max="10" width="4.140625" style="0" customWidth="1"/>
    <col min="11" max="11" width="4.421875" style="0" customWidth="1"/>
    <col min="12" max="12" width="9.7109375" style="0" customWidth="1"/>
    <col min="13" max="13" width="10.00390625" style="0" customWidth="1"/>
    <col min="14" max="14" width="5.00390625" style="0" customWidth="1"/>
    <col min="15" max="15" width="5.7109375" style="0" customWidth="1"/>
  </cols>
  <sheetData>
    <row r="1" spans="1:15" ht="15">
      <c r="A1" s="260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1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ht="1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ht="1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5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ht="15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1" ht="15">
      <c r="A9" s="258" t="s">
        <v>63</v>
      </c>
      <c r="B9" s="258"/>
      <c r="C9" s="258"/>
      <c r="D9" s="258"/>
      <c r="E9" s="258"/>
      <c r="F9" s="258"/>
      <c r="G9" s="258"/>
      <c r="H9" s="262" t="s">
        <v>44</v>
      </c>
      <c r="I9" s="262"/>
      <c r="J9" s="262"/>
      <c r="K9" s="262"/>
    </row>
    <row r="10" spans="1:11" ht="15">
      <c r="A10" s="7"/>
      <c r="B10" s="7"/>
      <c r="C10" s="7"/>
      <c r="D10" s="259" t="s">
        <v>66</v>
      </c>
      <c r="E10" s="259"/>
      <c r="F10" s="259"/>
      <c r="G10" s="259"/>
      <c r="H10" s="259"/>
      <c r="I10" s="259"/>
      <c r="J10" s="7"/>
      <c r="K10" s="7"/>
    </row>
    <row r="11" spans="1:11" ht="15">
      <c r="A11" s="7"/>
      <c r="B11" s="7"/>
      <c r="C11" s="7"/>
      <c r="D11" s="259"/>
      <c r="E11" s="259"/>
      <c r="F11" s="259"/>
      <c r="G11" s="259"/>
      <c r="H11" s="259"/>
      <c r="I11" s="259"/>
      <c r="J11" s="7"/>
      <c r="K11" s="7"/>
    </row>
    <row r="12" spans="1:15" ht="39">
      <c r="A12" s="50" t="s">
        <v>62</v>
      </c>
      <c r="B12" s="51" t="s">
        <v>51</v>
      </c>
      <c r="C12" s="51" t="s">
        <v>1</v>
      </c>
      <c r="D12" s="51" t="s">
        <v>26</v>
      </c>
      <c r="E12" s="51" t="s">
        <v>52</v>
      </c>
      <c r="F12" s="51" t="s">
        <v>28</v>
      </c>
      <c r="G12" s="51" t="s">
        <v>53</v>
      </c>
      <c r="H12" s="51" t="s">
        <v>54</v>
      </c>
      <c r="I12" s="52" t="s">
        <v>55</v>
      </c>
      <c r="J12" s="53" t="s">
        <v>56</v>
      </c>
      <c r="K12" s="53" t="s">
        <v>57</v>
      </c>
      <c r="L12" s="51" t="s">
        <v>60</v>
      </c>
      <c r="M12" s="52" t="s">
        <v>58</v>
      </c>
      <c r="N12" s="53" t="s">
        <v>59</v>
      </c>
      <c r="O12" s="51" t="s">
        <v>61</v>
      </c>
    </row>
    <row r="13" spans="1:15" ht="15">
      <c r="A13" s="57"/>
      <c r="B13" s="57"/>
      <c r="C13" s="57"/>
      <c r="D13" s="57"/>
      <c r="E13" s="57"/>
      <c r="F13" s="57"/>
      <c r="G13" s="59"/>
      <c r="H13" s="59"/>
      <c r="I13" s="57"/>
      <c r="J13" s="57"/>
      <c r="K13" s="57"/>
      <c r="L13" s="57"/>
      <c r="M13" s="57"/>
      <c r="N13" s="57"/>
      <c r="O13" s="58"/>
    </row>
    <row r="14" spans="1:15" ht="15">
      <c r="A14" s="57"/>
      <c r="B14" s="57"/>
      <c r="C14" s="57"/>
      <c r="D14" s="57"/>
      <c r="E14" s="57"/>
      <c r="F14" s="57"/>
      <c r="G14" s="59"/>
      <c r="H14" s="59"/>
      <c r="I14" s="57"/>
      <c r="J14" s="57"/>
      <c r="K14" s="57"/>
      <c r="L14" s="57"/>
      <c r="M14" s="57"/>
      <c r="N14" s="57"/>
      <c r="O14" s="58"/>
    </row>
    <row r="15" spans="1:15" ht="15">
      <c r="A15" s="57"/>
      <c r="B15" s="57"/>
      <c r="C15" s="57"/>
      <c r="D15" s="57"/>
      <c r="E15" s="57"/>
      <c r="F15" s="57"/>
      <c r="G15" s="59"/>
      <c r="H15" s="59"/>
      <c r="I15" s="57"/>
      <c r="J15" s="57"/>
      <c r="K15" s="57"/>
      <c r="L15" s="57"/>
      <c r="M15" s="57"/>
      <c r="N15" s="57"/>
      <c r="O15" s="58"/>
    </row>
    <row r="16" spans="1:15" ht="15">
      <c r="A16" s="57"/>
      <c r="B16" s="57"/>
      <c r="C16" s="57"/>
      <c r="D16" s="57"/>
      <c r="E16" s="57"/>
      <c r="F16" s="57"/>
      <c r="G16" s="59"/>
      <c r="H16" s="59"/>
      <c r="I16" s="57"/>
      <c r="J16" s="57"/>
      <c r="K16" s="57"/>
      <c r="L16" s="57"/>
      <c r="M16" s="57"/>
      <c r="N16" s="57"/>
      <c r="O16" s="58"/>
    </row>
    <row r="17" spans="1:15" ht="15">
      <c r="A17" s="57"/>
      <c r="B17" s="57"/>
      <c r="C17" s="57"/>
      <c r="D17" s="57"/>
      <c r="E17" s="57"/>
      <c r="F17" s="57"/>
      <c r="G17" s="59"/>
      <c r="H17" s="59"/>
      <c r="I17" s="57"/>
      <c r="J17" s="57"/>
      <c r="K17" s="57"/>
      <c r="L17" s="57"/>
      <c r="M17" s="57"/>
      <c r="N17" s="57"/>
      <c r="O17" s="58"/>
    </row>
    <row r="18" spans="1:15" ht="15">
      <c r="A18" s="57"/>
      <c r="B18" s="57"/>
      <c r="C18" s="57"/>
      <c r="D18" s="57"/>
      <c r="E18" s="57"/>
      <c r="F18" s="57"/>
      <c r="G18" s="59"/>
      <c r="H18" s="59"/>
      <c r="I18" s="57"/>
      <c r="J18" s="57"/>
      <c r="K18" s="57"/>
      <c r="L18" s="57"/>
      <c r="M18" s="57"/>
      <c r="N18" s="57"/>
      <c r="O18" s="58"/>
    </row>
    <row r="19" spans="1:15" ht="15">
      <c r="A19" s="57"/>
      <c r="B19" s="57"/>
      <c r="C19" s="57"/>
      <c r="D19" s="57"/>
      <c r="E19" s="57"/>
      <c r="F19" s="57"/>
      <c r="G19" s="59"/>
      <c r="H19" s="59"/>
      <c r="I19" s="57"/>
      <c r="J19" s="57"/>
      <c r="K19" s="57"/>
      <c r="L19" s="57"/>
      <c r="M19" s="57"/>
      <c r="N19" s="57"/>
      <c r="O19" s="58"/>
    </row>
    <row r="20" spans="1:15" ht="15">
      <c r="A20" s="57"/>
      <c r="B20" s="57"/>
      <c r="C20" s="57"/>
      <c r="D20" s="57"/>
      <c r="E20" s="57"/>
      <c r="F20" s="57"/>
      <c r="G20" s="59"/>
      <c r="H20" s="59"/>
      <c r="I20" s="57"/>
      <c r="J20" s="57"/>
      <c r="K20" s="57"/>
      <c r="L20" s="57"/>
      <c r="M20" s="57"/>
      <c r="N20" s="57"/>
      <c r="O20" s="58"/>
    </row>
    <row r="21" spans="1:15" ht="15">
      <c r="A21" s="57"/>
      <c r="B21" s="57"/>
      <c r="C21" s="57"/>
      <c r="D21" s="57"/>
      <c r="E21" s="57"/>
      <c r="F21" s="57"/>
      <c r="G21" s="59"/>
      <c r="H21" s="59"/>
      <c r="I21" s="57"/>
      <c r="J21" s="57"/>
      <c r="K21" s="57"/>
      <c r="L21" s="57"/>
      <c r="M21" s="57"/>
      <c r="N21" s="57"/>
      <c r="O21" s="58"/>
    </row>
    <row r="22" spans="1:14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sheetProtection/>
  <mergeCells count="4">
    <mergeCell ref="A1:O8"/>
    <mergeCell ref="A9:G9"/>
    <mergeCell ref="H9:K9"/>
    <mergeCell ref="D10:I11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E9" sqref="E9:J10"/>
    </sheetView>
  </sheetViews>
  <sheetFormatPr defaultColWidth="9.140625" defaultRowHeight="15"/>
  <cols>
    <col min="1" max="1" width="4.421875" style="0" customWidth="1"/>
    <col min="2" max="2" width="5.00390625" style="0" customWidth="1"/>
    <col min="3" max="3" width="4.00390625" style="0" customWidth="1"/>
    <col min="4" max="4" width="8.7109375" style="0" hidden="1" customWidth="1"/>
    <col min="5" max="5" width="18.421875" style="0" customWidth="1"/>
    <col min="6" max="6" width="6.28125" style="0" customWidth="1"/>
    <col min="7" max="7" width="6.140625" style="0" customWidth="1"/>
    <col min="8" max="8" width="23.28125" style="0" customWidth="1"/>
    <col min="9" max="11" width="2.8515625" style="0" customWidth="1"/>
    <col min="12" max="12" width="3.421875" style="0" customWidth="1"/>
    <col min="13" max="14" width="10.57421875" style="0" hidden="1" customWidth="1"/>
    <col min="15" max="15" width="9.28125" style="0" customWidth="1"/>
    <col min="16" max="16" width="9.57421875" style="0" customWidth="1"/>
    <col min="17" max="17" width="15.28125" style="0" customWidth="1"/>
  </cols>
  <sheetData>
    <row r="1" spans="1:18" ht="15" customHeight="1">
      <c r="A1" s="288" t="s">
        <v>248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97"/>
      <c r="R1" s="97"/>
    </row>
    <row r="2" spans="1:18" ht="1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97"/>
      <c r="R2" s="97"/>
    </row>
    <row r="3" spans="1:18" ht="1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97"/>
      <c r="R3" s="97"/>
    </row>
    <row r="4" spans="1:18" ht="1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97"/>
      <c r="R4" s="97"/>
    </row>
    <row r="5" spans="1:18" ht="1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97"/>
      <c r="R5" s="97"/>
    </row>
    <row r="6" spans="1:18" ht="1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97"/>
      <c r="R6" s="97"/>
    </row>
    <row r="7" spans="1:18" ht="1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97"/>
      <c r="R7" s="97"/>
    </row>
    <row r="8" spans="1:18" ht="15">
      <c r="A8" s="258" t="s">
        <v>63</v>
      </c>
      <c r="B8" s="258"/>
      <c r="C8" s="258"/>
      <c r="D8" s="258"/>
      <c r="E8" s="258"/>
      <c r="F8" s="258"/>
      <c r="G8" s="258"/>
      <c r="H8" s="258"/>
      <c r="I8" s="262" t="s">
        <v>197</v>
      </c>
      <c r="J8" s="262"/>
      <c r="K8" s="262"/>
      <c r="L8" s="262"/>
      <c r="M8" s="262"/>
      <c r="N8" s="262"/>
      <c r="O8" s="262"/>
      <c r="P8" s="262"/>
      <c r="Q8" s="7"/>
      <c r="R8" s="7"/>
    </row>
    <row r="9" spans="1:18" ht="15">
      <c r="A9" s="7"/>
      <c r="B9" s="7"/>
      <c r="C9" s="7"/>
      <c r="D9" s="7"/>
      <c r="E9" s="259" t="s">
        <v>296</v>
      </c>
      <c r="F9" s="259"/>
      <c r="G9" s="259"/>
      <c r="H9" s="259"/>
      <c r="I9" s="259"/>
      <c r="J9" s="259"/>
      <c r="K9" s="7"/>
      <c r="L9" s="7"/>
      <c r="M9" s="7"/>
      <c r="N9" s="7"/>
      <c r="O9" s="7"/>
      <c r="P9" s="7"/>
      <c r="Q9" s="7"/>
      <c r="R9" s="7"/>
    </row>
    <row r="10" spans="1:18" ht="15">
      <c r="A10" s="7"/>
      <c r="B10" s="7"/>
      <c r="C10" s="7"/>
      <c r="D10" s="7"/>
      <c r="E10" s="259"/>
      <c r="F10" s="259"/>
      <c r="G10" s="259"/>
      <c r="H10" s="259"/>
      <c r="I10" s="259"/>
      <c r="J10" s="259"/>
      <c r="K10" s="7"/>
      <c r="L10" s="7"/>
      <c r="M10" s="7"/>
      <c r="N10" s="7"/>
      <c r="O10" s="7"/>
      <c r="P10" s="7"/>
      <c r="Q10" s="7"/>
      <c r="R10" s="7"/>
    </row>
    <row r="11" spans="1:17" ht="34.5" customHeight="1">
      <c r="A11" s="118" t="s">
        <v>212</v>
      </c>
      <c r="B11" s="118" t="s">
        <v>211</v>
      </c>
      <c r="C11" s="112" t="s">
        <v>240</v>
      </c>
      <c r="D11" s="91" t="s">
        <v>1</v>
      </c>
      <c r="E11" s="52" t="s">
        <v>189</v>
      </c>
      <c r="F11" s="51" t="s">
        <v>2</v>
      </c>
      <c r="G11" s="51" t="s">
        <v>249</v>
      </c>
      <c r="H11" s="51" t="s">
        <v>55</v>
      </c>
      <c r="I11" s="289" t="s">
        <v>56</v>
      </c>
      <c r="J11" s="289"/>
      <c r="K11" s="289"/>
      <c r="L11" s="113" t="s">
        <v>57</v>
      </c>
      <c r="M11" s="113"/>
      <c r="N11" s="135" t="s">
        <v>218</v>
      </c>
      <c r="O11" s="51" t="s">
        <v>246</v>
      </c>
      <c r="P11" s="121" t="s">
        <v>247</v>
      </c>
      <c r="Q11" s="21"/>
    </row>
    <row r="12" spans="1:17" s="130" customFormat="1" ht="27" customHeight="1">
      <c r="A12" s="93">
        <v>1</v>
      </c>
      <c r="B12" s="93"/>
      <c r="C12" s="51">
        <v>1</v>
      </c>
      <c r="D12" s="126">
        <v>0</v>
      </c>
      <c r="E12" s="61" t="s">
        <v>67</v>
      </c>
      <c r="F12" s="51">
        <v>1995</v>
      </c>
      <c r="G12" s="51" t="s">
        <v>68</v>
      </c>
      <c r="H12" s="61" t="s">
        <v>244</v>
      </c>
      <c r="I12" s="138">
        <v>2</v>
      </c>
      <c r="J12" s="138">
        <v>2</v>
      </c>
      <c r="K12" s="138">
        <v>1</v>
      </c>
      <c r="L12" s="141">
        <f aca="true" t="shared" si="0" ref="L12:L28">I12+J12+K12</f>
        <v>5</v>
      </c>
      <c r="M12" s="140"/>
      <c r="N12" s="62">
        <v>0.016412037037037037</v>
      </c>
      <c r="O12" s="62">
        <f aca="true" t="shared" si="1" ref="O12:O25">N12</f>
        <v>0.016412037037037037</v>
      </c>
      <c r="P12" s="62">
        <v>0</v>
      </c>
      <c r="Q12" s="129"/>
    </row>
    <row r="13" spans="1:17" ht="27" customHeight="1">
      <c r="A13" s="56"/>
      <c r="B13" s="139">
        <v>1</v>
      </c>
      <c r="C13" s="52">
        <v>2</v>
      </c>
      <c r="D13" s="126">
        <v>6.944444444444444E-05</v>
      </c>
      <c r="E13" s="54" t="s">
        <v>85</v>
      </c>
      <c r="F13" s="52">
        <v>1996</v>
      </c>
      <c r="G13" s="52">
        <v>1</v>
      </c>
      <c r="H13" s="61" t="s">
        <v>148</v>
      </c>
      <c r="I13" s="139">
        <v>2</v>
      </c>
      <c r="J13" s="139">
        <v>0</v>
      </c>
      <c r="K13" s="139">
        <v>2</v>
      </c>
      <c r="L13" s="99">
        <f t="shared" si="0"/>
        <v>4</v>
      </c>
      <c r="M13" s="120"/>
      <c r="N13" s="63">
        <v>0.016886574074074075</v>
      </c>
      <c r="O13" s="62">
        <f t="shared" si="1"/>
        <v>0.016886574074074075</v>
      </c>
      <c r="P13" s="63">
        <f>O13-O$12</f>
        <v>0.0004745370370370372</v>
      </c>
      <c r="Q13" s="21"/>
    </row>
    <row r="14" spans="1:17" ht="15">
      <c r="A14" s="56">
        <v>2</v>
      </c>
      <c r="B14" s="56"/>
      <c r="C14" s="52">
        <v>3</v>
      </c>
      <c r="D14" s="126">
        <v>0.00034722222222222224</v>
      </c>
      <c r="E14" s="54" t="s">
        <v>72</v>
      </c>
      <c r="F14" s="52">
        <v>1995</v>
      </c>
      <c r="G14" s="52" t="s">
        <v>70</v>
      </c>
      <c r="H14" s="61" t="s">
        <v>71</v>
      </c>
      <c r="I14" s="139">
        <v>4</v>
      </c>
      <c r="J14" s="139">
        <v>1</v>
      </c>
      <c r="K14" s="139">
        <v>4</v>
      </c>
      <c r="L14" s="99">
        <f t="shared" si="0"/>
        <v>9</v>
      </c>
      <c r="M14" s="120"/>
      <c r="N14" s="63">
        <v>0.017731481481481483</v>
      </c>
      <c r="O14" s="62">
        <f t="shared" si="1"/>
        <v>0.017731481481481483</v>
      </c>
      <c r="P14" s="63">
        <f aca="true" t="shared" si="2" ref="P14:P28">O14-O$12</f>
        <v>0.001319444444444446</v>
      </c>
      <c r="Q14" s="21"/>
    </row>
    <row r="15" spans="1:17" ht="15">
      <c r="A15" s="56">
        <v>3</v>
      </c>
      <c r="B15" s="56"/>
      <c r="C15" s="52">
        <v>4</v>
      </c>
      <c r="D15" s="126">
        <v>0.0004976851851851878</v>
      </c>
      <c r="E15" s="54" t="s">
        <v>69</v>
      </c>
      <c r="F15" s="52">
        <v>1995</v>
      </c>
      <c r="G15" s="52" t="s">
        <v>70</v>
      </c>
      <c r="H15" s="61" t="s">
        <v>71</v>
      </c>
      <c r="I15" s="139">
        <v>2</v>
      </c>
      <c r="J15" s="139">
        <v>2</v>
      </c>
      <c r="K15" s="139">
        <v>2</v>
      </c>
      <c r="L15" s="99">
        <f t="shared" si="0"/>
        <v>6</v>
      </c>
      <c r="M15" s="120"/>
      <c r="N15" s="63">
        <v>0.017743055555555557</v>
      </c>
      <c r="O15" s="62">
        <f t="shared" si="1"/>
        <v>0.017743055555555557</v>
      </c>
      <c r="P15" s="63">
        <f t="shared" si="2"/>
        <v>0.0013310185185185196</v>
      </c>
      <c r="Q15" s="21"/>
    </row>
    <row r="16" spans="1:17" ht="30" customHeight="1">
      <c r="A16" s="98"/>
      <c r="B16" s="123">
        <v>2</v>
      </c>
      <c r="C16" s="52">
        <v>10</v>
      </c>
      <c r="D16" s="126">
        <v>0.002071759259259261</v>
      </c>
      <c r="E16" s="54" t="s">
        <v>76</v>
      </c>
      <c r="F16" s="52">
        <v>1996</v>
      </c>
      <c r="G16" s="52">
        <v>1</v>
      </c>
      <c r="H16" s="61" t="s">
        <v>241</v>
      </c>
      <c r="I16" s="139">
        <v>0</v>
      </c>
      <c r="J16" s="139">
        <v>2</v>
      </c>
      <c r="K16" s="139">
        <v>0</v>
      </c>
      <c r="L16" s="99">
        <f t="shared" si="0"/>
        <v>2</v>
      </c>
      <c r="M16" s="120"/>
      <c r="N16" s="63">
        <v>0.019016203703703705</v>
      </c>
      <c r="O16" s="62">
        <f t="shared" si="1"/>
        <v>0.019016203703703705</v>
      </c>
      <c r="P16" s="63">
        <f t="shared" si="2"/>
        <v>0.002604166666666668</v>
      </c>
      <c r="Q16" s="21"/>
    </row>
    <row r="17" spans="1:17" ht="27" customHeight="1">
      <c r="A17" s="98"/>
      <c r="B17" s="123">
        <v>3</v>
      </c>
      <c r="C17" s="52">
        <v>6</v>
      </c>
      <c r="D17" s="126">
        <v>0.0012499999999999976</v>
      </c>
      <c r="E17" s="87" t="s">
        <v>77</v>
      </c>
      <c r="F17" s="123">
        <v>1996</v>
      </c>
      <c r="G17" s="123">
        <v>1</v>
      </c>
      <c r="H17" s="91" t="s">
        <v>241</v>
      </c>
      <c r="I17" s="139">
        <v>3</v>
      </c>
      <c r="J17" s="139">
        <v>2</v>
      </c>
      <c r="K17" s="139">
        <v>1</v>
      </c>
      <c r="L17" s="99">
        <f t="shared" si="0"/>
        <v>6</v>
      </c>
      <c r="M17" s="120"/>
      <c r="N17" s="63">
        <v>0.01902777777777778</v>
      </c>
      <c r="O17" s="62">
        <f t="shared" si="1"/>
        <v>0.01902777777777778</v>
      </c>
      <c r="P17" s="63">
        <f t="shared" si="2"/>
        <v>0.0026157407407407414</v>
      </c>
      <c r="Q17" s="21"/>
    </row>
    <row r="18" spans="1:17" ht="26.25" customHeight="1">
      <c r="A18" s="98"/>
      <c r="B18" s="123">
        <v>4</v>
      </c>
      <c r="C18" s="52">
        <v>5</v>
      </c>
      <c r="D18" s="126">
        <v>0.001134259259259255</v>
      </c>
      <c r="E18" s="54" t="s">
        <v>78</v>
      </c>
      <c r="F18" s="52">
        <v>1996</v>
      </c>
      <c r="G18" s="52">
        <v>1</v>
      </c>
      <c r="H18" s="86" t="s">
        <v>242</v>
      </c>
      <c r="I18" s="139">
        <v>1</v>
      </c>
      <c r="J18" s="139">
        <v>3</v>
      </c>
      <c r="K18" s="139">
        <v>2</v>
      </c>
      <c r="L18" s="99">
        <f t="shared" si="0"/>
        <v>6</v>
      </c>
      <c r="M18" s="120"/>
      <c r="N18" s="63">
        <v>0.019641203703703706</v>
      </c>
      <c r="O18" s="62">
        <f t="shared" si="1"/>
        <v>0.019641203703703706</v>
      </c>
      <c r="P18" s="63">
        <f t="shared" si="2"/>
        <v>0.0032291666666666684</v>
      </c>
      <c r="Q18" s="21"/>
    </row>
    <row r="19" spans="1:17" ht="28.5" customHeight="1">
      <c r="A19" s="98"/>
      <c r="B19" s="123">
        <v>5</v>
      </c>
      <c r="C19" s="52">
        <v>7</v>
      </c>
      <c r="D19" s="126">
        <v>0.001262731481481474</v>
      </c>
      <c r="E19" s="54" t="s">
        <v>82</v>
      </c>
      <c r="F19" s="52">
        <v>1996</v>
      </c>
      <c r="G19" s="52">
        <v>1</v>
      </c>
      <c r="H19" s="61" t="s">
        <v>245</v>
      </c>
      <c r="I19" s="139">
        <v>4</v>
      </c>
      <c r="J19" s="139">
        <v>2</v>
      </c>
      <c r="K19" s="139">
        <v>2</v>
      </c>
      <c r="L19" s="99">
        <f t="shared" si="0"/>
        <v>8</v>
      </c>
      <c r="M19" s="120"/>
      <c r="N19" s="63">
        <v>0.019756944444444445</v>
      </c>
      <c r="O19" s="62">
        <f t="shared" si="1"/>
        <v>0.019756944444444445</v>
      </c>
      <c r="P19" s="63">
        <f t="shared" si="2"/>
        <v>0.0033449074074074076</v>
      </c>
      <c r="Q19" s="21"/>
    </row>
    <row r="20" spans="1:17" ht="30" customHeight="1">
      <c r="A20" s="98"/>
      <c r="B20" s="123">
        <v>6</v>
      </c>
      <c r="C20" s="52">
        <v>12</v>
      </c>
      <c r="D20" s="126">
        <v>0.0025231481481481424</v>
      </c>
      <c r="E20" s="54" t="s">
        <v>87</v>
      </c>
      <c r="F20" s="52">
        <v>1996</v>
      </c>
      <c r="G20" s="52">
        <v>1</v>
      </c>
      <c r="H20" s="61" t="s">
        <v>88</v>
      </c>
      <c r="I20" s="139">
        <v>2</v>
      </c>
      <c r="J20" s="139">
        <v>1</v>
      </c>
      <c r="K20" s="139">
        <v>1</v>
      </c>
      <c r="L20" s="99">
        <f t="shared" si="0"/>
        <v>4</v>
      </c>
      <c r="M20" s="120"/>
      <c r="N20" s="63">
        <v>0.02028935185185185</v>
      </c>
      <c r="O20" s="62">
        <f t="shared" si="1"/>
        <v>0.02028935185185185</v>
      </c>
      <c r="P20" s="63">
        <f t="shared" si="2"/>
        <v>0.0038773148148148126</v>
      </c>
      <c r="Q20" s="21"/>
    </row>
    <row r="21" spans="1:17" ht="27" customHeight="1">
      <c r="A21" s="98"/>
      <c r="B21" s="123">
        <v>7</v>
      </c>
      <c r="C21" s="52">
        <v>8</v>
      </c>
      <c r="D21" s="126">
        <v>0.0013078703703703638</v>
      </c>
      <c r="E21" s="54" t="s">
        <v>84</v>
      </c>
      <c r="F21" s="52">
        <v>1996</v>
      </c>
      <c r="G21" s="52">
        <v>1</v>
      </c>
      <c r="H21" s="61" t="s">
        <v>150</v>
      </c>
      <c r="I21" s="139">
        <v>1</v>
      </c>
      <c r="J21" s="139">
        <v>2</v>
      </c>
      <c r="K21" s="139">
        <v>3</v>
      </c>
      <c r="L21" s="99">
        <f t="shared" si="0"/>
        <v>6</v>
      </c>
      <c r="M21" s="120"/>
      <c r="N21" s="63">
        <v>0.02074074074074074</v>
      </c>
      <c r="O21" s="62">
        <f t="shared" si="1"/>
        <v>0.02074074074074074</v>
      </c>
      <c r="P21" s="63">
        <f>O21-O$12</f>
        <v>0.004328703703703703</v>
      </c>
      <c r="Q21" s="21"/>
    </row>
    <row r="22" spans="1:17" ht="27.75" customHeight="1">
      <c r="A22" s="98"/>
      <c r="B22" s="123">
        <v>8</v>
      </c>
      <c r="C22" s="98">
        <v>13</v>
      </c>
      <c r="D22" s="126">
        <v>0.0026851851851851793</v>
      </c>
      <c r="E22" s="54" t="s">
        <v>79</v>
      </c>
      <c r="F22" s="98">
        <v>1997</v>
      </c>
      <c r="G22" s="98">
        <v>1</v>
      </c>
      <c r="H22" s="61" t="s">
        <v>242</v>
      </c>
      <c r="I22" s="139">
        <v>0</v>
      </c>
      <c r="J22" s="139">
        <v>2</v>
      </c>
      <c r="K22" s="139">
        <v>3</v>
      </c>
      <c r="L22" s="99">
        <f t="shared" si="0"/>
        <v>5</v>
      </c>
      <c r="M22" s="120"/>
      <c r="N22" s="63">
        <v>0.020925925925925928</v>
      </c>
      <c r="O22" s="62">
        <f t="shared" si="1"/>
        <v>0.020925925925925928</v>
      </c>
      <c r="P22" s="63">
        <f t="shared" si="2"/>
        <v>0.00451388888888889</v>
      </c>
      <c r="Q22" s="21"/>
    </row>
    <row r="23" spans="1:17" ht="28.5" customHeight="1">
      <c r="A23" s="98"/>
      <c r="B23" s="123">
        <v>9</v>
      </c>
      <c r="C23" s="52">
        <v>9</v>
      </c>
      <c r="D23" s="126">
        <v>0.0019444444444444466</v>
      </c>
      <c r="E23" s="54" t="s">
        <v>81</v>
      </c>
      <c r="F23" s="52">
        <v>1996</v>
      </c>
      <c r="G23" s="52">
        <v>1</v>
      </c>
      <c r="H23" s="61" t="s">
        <v>150</v>
      </c>
      <c r="I23" s="139">
        <v>3</v>
      </c>
      <c r="J23" s="139">
        <v>3</v>
      </c>
      <c r="K23" s="139">
        <v>1</v>
      </c>
      <c r="L23" s="99">
        <f t="shared" si="0"/>
        <v>7</v>
      </c>
      <c r="M23" s="120"/>
      <c r="N23" s="63">
        <v>0.020995370370370373</v>
      </c>
      <c r="O23" s="62">
        <f t="shared" si="1"/>
        <v>0.020995370370370373</v>
      </c>
      <c r="P23" s="63">
        <f t="shared" si="2"/>
        <v>0.004583333333333335</v>
      </c>
      <c r="Q23" s="21"/>
    </row>
    <row r="24" spans="1:17" ht="27" customHeight="1">
      <c r="A24" s="98"/>
      <c r="B24" s="123">
        <v>10</v>
      </c>
      <c r="C24" s="98">
        <v>11</v>
      </c>
      <c r="D24" s="126">
        <v>0.002384259259259256</v>
      </c>
      <c r="E24" s="54" t="s">
        <v>80</v>
      </c>
      <c r="F24" s="98">
        <v>1996</v>
      </c>
      <c r="G24" s="98">
        <v>2</v>
      </c>
      <c r="H24" s="61" t="s">
        <v>241</v>
      </c>
      <c r="I24" s="139">
        <v>2</v>
      </c>
      <c r="J24" s="139">
        <v>3</v>
      </c>
      <c r="K24" s="139">
        <v>3</v>
      </c>
      <c r="L24" s="99">
        <f t="shared" si="0"/>
        <v>8</v>
      </c>
      <c r="M24" s="120"/>
      <c r="N24" s="63">
        <v>0.021886574074074072</v>
      </c>
      <c r="O24" s="62">
        <f t="shared" si="1"/>
        <v>0.021886574074074072</v>
      </c>
      <c r="P24" s="63">
        <f t="shared" si="2"/>
        <v>0.005474537037037035</v>
      </c>
      <c r="Q24" s="21"/>
    </row>
    <row r="25" spans="1:17" ht="27" customHeight="1">
      <c r="A25" s="98"/>
      <c r="B25" s="123">
        <v>11</v>
      </c>
      <c r="C25" s="52">
        <v>14</v>
      </c>
      <c r="D25" s="126">
        <v>0.002719907407407407</v>
      </c>
      <c r="E25" s="54" t="s">
        <v>74</v>
      </c>
      <c r="F25" s="52">
        <v>1996</v>
      </c>
      <c r="G25" s="52">
        <v>1</v>
      </c>
      <c r="H25" s="61" t="s">
        <v>143</v>
      </c>
      <c r="I25" s="139">
        <v>2</v>
      </c>
      <c r="J25" s="139">
        <v>3</v>
      </c>
      <c r="K25" s="139">
        <v>3</v>
      </c>
      <c r="L25" s="99">
        <f t="shared" si="0"/>
        <v>8</v>
      </c>
      <c r="M25" s="120"/>
      <c r="N25" s="63">
        <v>0.02269675925925926</v>
      </c>
      <c r="O25" s="62">
        <f t="shared" si="1"/>
        <v>0.02269675925925926</v>
      </c>
      <c r="P25" s="63">
        <f t="shared" si="2"/>
        <v>0.006284722222222223</v>
      </c>
      <c r="Q25" s="21"/>
    </row>
    <row r="26" spans="1:17" ht="31.5" customHeight="1">
      <c r="A26" s="98"/>
      <c r="B26" s="123">
        <v>12</v>
      </c>
      <c r="C26" s="52">
        <v>16</v>
      </c>
      <c r="D26" s="126">
        <v>0.002777777777777778</v>
      </c>
      <c r="E26" s="54" t="s">
        <v>86</v>
      </c>
      <c r="F26" s="52">
        <v>1997</v>
      </c>
      <c r="G26" s="52">
        <v>1</v>
      </c>
      <c r="H26" s="61" t="s">
        <v>150</v>
      </c>
      <c r="I26" s="139">
        <v>2</v>
      </c>
      <c r="J26" s="139">
        <v>1</v>
      </c>
      <c r="K26" s="139">
        <v>3</v>
      </c>
      <c r="L26" s="99">
        <f t="shared" si="0"/>
        <v>6</v>
      </c>
      <c r="M26" s="63">
        <v>0.00032407407407407406</v>
      </c>
      <c r="N26" s="63">
        <v>0.02318287037037037</v>
      </c>
      <c r="O26" s="63">
        <f>N26+M26</f>
        <v>0.023506944444444445</v>
      </c>
      <c r="P26" s="63">
        <f t="shared" si="2"/>
        <v>0.007094907407407407</v>
      </c>
      <c r="Q26" s="21"/>
    </row>
    <row r="27" spans="1:17" ht="27.75" customHeight="1">
      <c r="A27" s="98"/>
      <c r="B27" s="123">
        <v>13</v>
      </c>
      <c r="C27" s="52">
        <v>15</v>
      </c>
      <c r="D27" s="126">
        <v>0.002777777777777778</v>
      </c>
      <c r="E27" s="54" t="s">
        <v>75</v>
      </c>
      <c r="F27" s="52">
        <v>1997</v>
      </c>
      <c r="G27" s="52">
        <v>1</v>
      </c>
      <c r="H27" s="61" t="s">
        <v>151</v>
      </c>
      <c r="I27" s="139">
        <v>5</v>
      </c>
      <c r="J27" s="139">
        <v>2</v>
      </c>
      <c r="K27" s="139">
        <v>3</v>
      </c>
      <c r="L27" s="99">
        <f t="shared" si="0"/>
        <v>10</v>
      </c>
      <c r="M27" s="63">
        <v>0.00024305555555555552</v>
      </c>
      <c r="N27" s="63">
        <v>0.02359953703703704</v>
      </c>
      <c r="O27" s="63">
        <f>N27+M27</f>
        <v>0.023842592592592596</v>
      </c>
      <c r="P27" s="63">
        <f t="shared" si="2"/>
        <v>0.007430555555555558</v>
      </c>
      <c r="Q27" s="21"/>
    </row>
    <row r="28" spans="1:17" ht="30" customHeight="1">
      <c r="A28" s="98"/>
      <c r="B28" s="123">
        <v>14</v>
      </c>
      <c r="C28" s="52">
        <v>17</v>
      </c>
      <c r="D28" s="126">
        <v>0.002777777777777778</v>
      </c>
      <c r="E28" s="54" t="s">
        <v>73</v>
      </c>
      <c r="F28" s="52">
        <v>1996</v>
      </c>
      <c r="G28" s="52">
        <v>1</v>
      </c>
      <c r="H28" s="61" t="s">
        <v>141</v>
      </c>
      <c r="I28" s="139">
        <v>5</v>
      </c>
      <c r="J28" s="139">
        <v>4</v>
      </c>
      <c r="K28" s="139">
        <v>2</v>
      </c>
      <c r="L28" s="99">
        <f t="shared" si="0"/>
        <v>11</v>
      </c>
      <c r="M28" s="63">
        <v>0.000625</v>
      </c>
      <c r="N28" s="63">
        <v>0.023634259259259258</v>
      </c>
      <c r="O28" s="63">
        <f>N28+M28</f>
        <v>0.024259259259259258</v>
      </c>
      <c r="P28" s="63">
        <f t="shared" si="2"/>
        <v>0.00784722222222222</v>
      </c>
      <c r="Q28" s="21"/>
    </row>
    <row r="29" spans="1:17" ht="15">
      <c r="A29" s="269" t="s">
        <v>0</v>
      </c>
      <c r="B29" s="270"/>
      <c r="C29" s="52"/>
      <c r="D29" s="110"/>
      <c r="E29" s="290">
        <v>1998</v>
      </c>
      <c r="F29" s="291"/>
      <c r="G29" s="291"/>
      <c r="H29" s="292"/>
      <c r="I29" s="139"/>
      <c r="J29" s="139"/>
      <c r="K29" s="139"/>
      <c r="L29" s="99"/>
      <c r="M29" s="120"/>
      <c r="N29" s="63"/>
      <c r="O29" s="63"/>
      <c r="P29" s="63"/>
      <c r="Q29" s="21"/>
    </row>
    <row r="30" spans="1:17" ht="15">
      <c r="A30" s="269">
        <v>1</v>
      </c>
      <c r="B30" s="270"/>
      <c r="C30" s="52">
        <v>21</v>
      </c>
      <c r="D30" s="127">
        <v>0</v>
      </c>
      <c r="E30" s="56" t="s">
        <v>105</v>
      </c>
      <c r="F30" s="59">
        <v>1998</v>
      </c>
      <c r="G30" s="59">
        <v>1</v>
      </c>
      <c r="H30" s="93" t="s">
        <v>104</v>
      </c>
      <c r="I30" s="139">
        <v>1</v>
      </c>
      <c r="J30" s="139">
        <v>2</v>
      </c>
      <c r="K30" s="139">
        <v>1</v>
      </c>
      <c r="L30" s="99">
        <f aca="true" t="shared" si="3" ref="L30:L35">I30+J30+K30</f>
        <v>4</v>
      </c>
      <c r="M30" s="120"/>
      <c r="N30" s="63">
        <v>0.01902777777777778</v>
      </c>
      <c r="O30" s="63">
        <f aca="true" t="shared" si="4" ref="O30:O35">N30</f>
        <v>0.01902777777777778</v>
      </c>
      <c r="P30" s="63">
        <v>0</v>
      </c>
      <c r="Q30" s="21"/>
    </row>
    <row r="31" spans="1:17" s="45" customFormat="1" ht="29.25" customHeight="1">
      <c r="A31" s="269">
        <v>2</v>
      </c>
      <c r="B31" s="270"/>
      <c r="C31" s="98">
        <v>22</v>
      </c>
      <c r="D31" s="127">
        <v>0.0009490740740740727</v>
      </c>
      <c r="E31" s="54" t="s">
        <v>101</v>
      </c>
      <c r="F31" s="98">
        <v>1998</v>
      </c>
      <c r="G31" s="98">
        <v>1</v>
      </c>
      <c r="H31" s="61" t="s">
        <v>243</v>
      </c>
      <c r="I31" s="139">
        <v>3</v>
      </c>
      <c r="J31" s="139">
        <v>2</v>
      </c>
      <c r="K31" s="139">
        <v>2</v>
      </c>
      <c r="L31" s="99">
        <f t="shared" si="3"/>
        <v>7</v>
      </c>
      <c r="M31" s="120"/>
      <c r="N31" s="63">
        <v>0.020775462962962964</v>
      </c>
      <c r="O31" s="63">
        <f t="shared" si="4"/>
        <v>0.020775462962962964</v>
      </c>
      <c r="P31" s="63">
        <f>O31-O$30</f>
        <v>0.0017476851851851855</v>
      </c>
      <c r="Q31" s="116"/>
    </row>
    <row r="32" spans="1:17" ht="27.75" customHeight="1">
      <c r="A32" s="269">
        <v>3</v>
      </c>
      <c r="B32" s="270"/>
      <c r="C32" s="52">
        <v>23</v>
      </c>
      <c r="D32" s="127">
        <v>0.0012037037037037016</v>
      </c>
      <c r="E32" s="54" t="s">
        <v>99</v>
      </c>
      <c r="F32" s="59">
        <v>1998</v>
      </c>
      <c r="G32" s="59">
        <v>1</v>
      </c>
      <c r="H32" s="93" t="s">
        <v>146</v>
      </c>
      <c r="I32" s="139">
        <v>3</v>
      </c>
      <c r="J32" s="139">
        <v>2</v>
      </c>
      <c r="K32" s="139">
        <v>3</v>
      </c>
      <c r="L32" s="99">
        <f t="shared" si="3"/>
        <v>8</v>
      </c>
      <c r="M32" s="120"/>
      <c r="N32" s="63">
        <v>0.02162037037037037</v>
      </c>
      <c r="O32" s="63">
        <f t="shared" si="4"/>
        <v>0.02162037037037037</v>
      </c>
      <c r="P32" s="63">
        <f>O32-O$30</f>
        <v>0.002592592592592591</v>
      </c>
      <c r="Q32" s="21"/>
    </row>
    <row r="33" spans="1:17" ht="25.5" customHeight="1">
      <c r="A33" s="269">
        <v>4</v>
      </c>
      <c r="B33" s="270"/>
      <c r="C33" s="98">
        <v>24</v>
      </c>
      <c r="D33" s="127">
        <v>0.0017476851851851837</v>
      </c>
      <c r="E33" s="54" t="s">
        <v>106</v>
      </c>
      <c r="F33" s="98">
        <v>1998</v>
      </c>
      <c r="G33" s="98"/>
      <c r="H33" s="61" t="s">
        <v>140</v>
      </c>
      <c r="I33" s="139">
        <v>2</v>
      </c>
      <c r="J33" s="139">
        <v>1</v>
      </c>
      <c r="K33" s="139">
        <v>0</v>
      </c>
      <c r="L33" s="99">
        <f t="shared" si="3"/>
        <v>3</v>
      </c>
      <c r="M33" s="120"/>
      <c r="N33" s="63">
        <v>0.02245370370370371</v>
      </c>
      <c r="O33" s="63">
        <f t="shared" si="4"/>
        <v>0.02245370370370371</v>
      </c>
      <c r="P33" s="63">
        <f>O33-O$30</f>
        <v>0.0034259259259259295</v>
      </c>
      <c r="Q33" s="21"/>
    </row>
    <row r="34" spans="1:17" ht="15">
      <c r="A34" s="269" t="s">
        <v>295</v>
      </c>
      <c r="B34" s="279"/>
      <c r="C34" s="270"/>
      <c r="D34" s="127">
        <v>0.002777777777777778</v>
      </c>
      <c r="E34" s="87" t="s">
        <v>103</v>
      </c>
      <c r="F34" s="52">
        <v>1998</v>
      </c>
      <c r="G34" s="52">
        <v>1</v>
      </c>
      <c r="H34" s="61" t="s">
        <v>104</v>
      </c>
      <c r="I34" s="139">
        <v>3</v>
      </c>
      <c r="J34" s="139">
        <v>0</v>
      </c>
      <c r="K34" s="139">
        <v>4</v>
      </c>
      <c r="L34" s="99">
        <f t="shared" si="3"/>
        <v>7</v>
      </c>
      <c r="M34" s="120"/>
      <c r="N34" s="63">
        <v>0.020995370370370373</v>
      </c>
      <c r="O34" s="63">
        <f t="shared" si="4"/>
        <v>0.020995370370370373</v>
      </c>
      <c r="P34" s="63"/>
      <c r="Q34" s="21"/>
    </row>
    <row r="35" spans="1:17" ht="15">
      <c r="A35" s="269" t="s">
        <v>195</v>
      </c>
      <c r="B35" s="279"/>
      <c r="C35" s="270"/>
      <c r="D35" s="75"/>
      <c r="E35" s="61" t="s">
        <v>120</v>
      </c>
      <c r="F35" s="51">
        <v>1992</v>
      </c>
      <c r="G35" s="51">
        <v>1</v>
      </c>
      <c r="H35" s="61" t="s">
        <v>71</v>
      </c>
      <c r="I35" s="139">
        <v>1</v>
      </c>
      <c r="J35" s="139">
        <v>1</v>
      </c>
      <c r="K35" s="139">
        <v>1</v>
      </c>
      <c r="L35" s="99">
        <f t="shared" si="3"/>
        <v>3</v>
      </c>
      <c r="M35" s="120"/>
      <c r="N35" s="63">
        <v>0.016076388888888887</v>
      </c>
      <c r="O35" s="63">
        <f t="shared" si="4"/>
        <v>0.016076388888888887</v>
      </c>
      <c r="P35" s="63"/>
      <c r="Q35" s="21"/>
    </row>
    <row r="36" spans="1:16" s="21" customFormat="1" ht="15">
      <c r="A36" s="114"/>
      <c r="B36" s="114"/>
      <c r="C36" s="28"/>
      <c r="D36" s="115"/>
      <c r="N36" s="28"/>
      <c r="O36" s="104"/>
      <c r="P36" s="115"/>
    </row>
    <row r="37" spans="2:16" s="21" customFormat="1" ht="15" customHeight="1">
      <c r="B37" s="283" t="s">
        <v>206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115"/>
    </row>
    <row r="38" spans="2:16" s="21" customFormat="1" ht="15" customHeight="1">
      <c r="B38" s="100"/>
      <c r="C38" s="122"/>
      <c r="D38" s="275" t="s">
        <v>226</v>
      </c>
      <c r="E38" s="275"/>
      <c r="F38" s="275"/>
      <c r="G38" s="275"/>
      <c r="H38" s="275"/>
      <c r="I38" s="275"/>
      <c r="J38" s="275"/>
      <c r="K38" s="28"/>
      <c r="L38" s="103"/>
      <c r="M38" s="103"/>
      <c r="N38" s="103"/>
      <c r="O38" s="102"/>
      <c r="P38" s="115"/>
    </row>
    <row r="39" spans="2:16" s="21" customFormat="1" ht="15" customHeight="1">
      <c r="B39" s="100"/>
      <c r="C39" s="122"/>
      <c r="D39" s="275" t="s">
        <v>207</v>
      </c>
      <c r="E39" s="275"/>
      <c r="F39" s="275"/>
      <c r="G39" s="275"/>
      <c r="H39" s="275"/>
      <c r="I39" s="275"/>
      <c r="J39" s="275"/>
      <c r="K39" s="28"/>
      <c r="L39" s="103"/>
      <c r="M39" s="103"/>
      <c r="N39" s="103"/>
      <c r="O39" s="102"/>
      <c r="P39" s="115"/>
    </row>
    <row r="40" spans="3:10" ht="15">
      <c r="C40" s="274" t="s">
        <v>153</v>
      </c>
      <c r="D40" s="274"/>
      <c r="E40" s="274"/>
      <c r="F40" s="274"/>
      <c r="G40" s="274"/>
      <c r="H40" s="274"/>
      <c r="I40" s="274"/>
      <c r="J40" s="274"/>
    </row>
    <row r="41" spans="4:7" ht="15">
      <c r="D41" s="7"/>
      <c r="E41" s="7"/>
      <c r="F41" s="7"/>
      <c r="G41" s="7"/>
    </row>
    <row r="42" spans="3:10" ht="15">
      <c r="C42" s="274" t="s">
        <v>152</v>
      </c>
      <c r="D42" s="274"/>
      <c r="E42" s="274"/>
      <c r="F42" s="274"/>
      <c r="G42" s="274"/>
      <c r="H42" s="274"/>
      <c r="I42" s="274"/>
      <c r="J42" s="274"/>
    </row>
  </sheetData>
  <sheetProtection/>
  <mergeCells count="18">
    <mergeCell ref="A30:B30"/>
    <mergeCell ref="A31:B31"/>
    <mergeCell ref="A1:P7"/>
    <mergeCell ref="I11:K11"/>
    <mergeCell ref="E29:H29"/>
    <mergeCell ref="A8:H8"/>
    <mergeCell ref="I8:P8"/>
    <mergeCell ref="E9:J10"/>
    <mergeCell ref="A29:B29"/>
    <mergeCell ref="A32:B32"/>
    <mergeCell ref="A34:C34"/>
    <mergeCell ref="A35:C35"/>
    <mergeCell ref="B37:O37"/>
    <mergeCell ref="C40:J40"/>
    <mergeCell ref="C42:J42"/>
    <mergeCell ref="D38:J38"/>
    <mergeCell ref="D39:J39"/>
    <mergeCell ref="A33:B33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0"/>
  <sheetViews>
    <sheetView zoomScalePageLayoutView="0" workbookViewId="0" topLeftCell="A7">
      <selection activeCell="L10" sqref="L10:Q10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6.57421875" style="0" hidden="1" customWidth="1"/>
    <col min="4" max="4" width="7.140625" style="0" hidden="1" customWidth="1"/>
    <col min="5" max="5" width="7.28125" style="0" hidden="1" customWidth="1"/>
    <col min="6" max="6" width="16.28125" style="0" customWidth="1"/>
    <col min="7" max="7" width="6.140625" style="0" customWidth="1"/>
    <col min="8" max="8" width="5.7109375" style="0" customWidth="1"/>
    <col min="10" max="10" width="11.28125" style="0" customWidth="1"/>
    <col min="11" max="11" width="0" style="0" hidden="1" customWidth="1"/>
    <col min="12" max="12" width="5.140625" style="0" customWidth="1"/>
    <col min="13" max="13" width="4.28125" style="0" customWidth="1"/>
    <col min="14" max="14" width="8.8515625" style="0" customWidth="1"/>
    <col min="15" max="15" width="10.28125" style="0" customWidth="1"/>
    <col min="16" max="16" width="4.140625" style="0" customWidth="1"/>
    <col min="17" max="17" width="6.140625" style="0" customWidth="1"/>
  </cols>
  <sheetData>
    <row r="1" spans="1:17" ht="15.75" customHeight="1">
      <c r="A1" s="219" t="s">
        <v>119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</row>
    <row r="2" spans="1:17" ht="15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</row>
    <row r="3" spans="1:17" ht="15.7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4"/>
    </row>
    <row r="4" spans="1:17" ht="15.7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/>
    </row>
    <row r="5" spans="1:17" ht="15.7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4"/>
    </row>
    <row r="6" spans="1:17" ht="15.75" customHeigh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4"/>
    </row>
    <row r="7" spans="1:17" ht="16.5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7"/>
    </row>
    <row r="8" spans="1:17" ht="15.75" customHeight="1">
      <c r="A8" s="172" t="s">
        <v>237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.75" customHeight="1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191</v>
      </c>
      <c r="M10" s="230"/>
      <c r="N10" s="230"/>
      <c r="O10" s="230"/>
      <c r="P10" s="230"/>
      <c r="Q10" s="231"/>
    </row>
    <row r="11" spans="1:17" ht="15.7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238</v>
      </c>
      <c r="M11" s="230"/>
      <c r="N11" s="230"/>
      <c r="O11" s="230"/>
      <c r="P11" s="230"/>
      <c r="Q11" s="231"/>
    </row>
    <row r="12" spans="1:17" ht="1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239</v>
      </c>
      <c r="M12" s="234"/>
      <c r="N12" s="234"/>
      <c r="O12" s="234"/>
      <c r="P12" s="234"/>
      <c r="Q12" s="235"/>
    </row>
    <row r="13" spans="1:17" ht="15.7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5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7" t="s">
        <v>7</v>
      </c>
      <c r="K14" s="188"/>
      <c r="L14" s="188"/>
      <c r="M14" s="188"/>
      <c r="N14" s="189"/>
      <c r="O14" s="165" t="s">
        <v>8</v>
      </c>
      <c r="P14" s="165"/>
      <c r="Q14" s="165"/>
    </row>
    <row r="15" spans="1:17" ht="15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ht="1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 customHeight="1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spans="1:12" ht="15.75">
      <c r="A29" s="1"/>
      <c r="B29" s="2"/>
      <c r="C29" s="1"/>
      <c r="D29" s="1"/>
      <c r="E29" s="1"/>
      <c r="F29" s="1"/>
      <c r="G29" s="1"/>
      <c r="H29" s="1"/>
      <c r="I29" s="209"/>
      <c r="J29" s="209"/>
      <c r="K29" s="1"/>
      <c r="L29" s="1"/>
    </row>
    <row r="30" spans="1:12" ht="15.75">
      <c r="A30" s="1"/>
      <c r="B30" s="2"/>
      <c r="C30" s="1"/>
      <c r="D30" s="1"/>
      <c r="E30" s="1"/>
      <c r="F30" s="1"/>
      <c r="G30" s="1"/>
      <c r="H30" s="1"/>
      <c r="I30" s="208"/>
      <c r="J30" s="208"/>
      <c r="K30" s="1"/>
      <c r="L30" s="1"/>
    </row>
    <row r="31" spans="1:12" ht="15.75">
      <c r="A31" s="1"/>
      <c r="B31" s="2"/>
      <c r="C31" s="1"/>
      <c r="D31" s="1"/>
      <c r="E31" s="1"/>
      <c r="F31" s="1"/>
      <c r="G31" s="1"/>
      <c r="H31" s="1"/>
      <c r="I31" s="208"/>
      <c r="J31" s="208"/>
      <c r="K31" s="1"/>
      <c r="L31" s="1"/>
    </row>
    <row r="32" spans="1:12" ht="15.75">
      <c r="A32" s="1"/>
      <c r="B32" s="2"/>
      <c r="C32" s="1"/>
      <c r="D32" s="1"/>
      <c r="E32" s="1"/>
      <c r="F32" s="1"/>
      <c r="G32" s="1"/>
      <c r="H32" s="1"/>
      <c r="I32" s="208"/>
      <c r="J32" s="208"/>
      <c r="K32" s="1"/>
      <c r="L32" s="1"/>
    </row>
    <row r="33" spans="1:12" ht="15.75">
      <c r="A33" s="1"/>
      <c r="B33" s="2"/>
      <c r="C33" s="1"/>
      <c r="D33" s="1"/>
      <c r="E33" s="1"/>
      <c r="F33" s="1"/>
      <c r="G33" s="1"/>
      <c r="H33" s="1"/>
      <c r="I33" s="208"/>
      <c r="J33" s="208"/>
      <c r="K33" s="1"/>
      <c r="L33" s="1"/>
    </row>
    <row r="34" spans="1:12" ht="15.75">
      <c r="A34" s="1"/>
      <c r="B34" s="2"/>
      <c r="C34" s="1"/>
      <c r="D34" s="1"/>
      <c r="E34" s="1"/>
      <c r="F34" s="1"/>
      <c r="G34" s="1"/>
      <c r="H34" s="1"/>
      <c r="I34" s="208"/>
      <c r="J34" s="208"/>
      <c r="K34" s="1"/>
      <c r="L34" s="1"/>
    </row>
    <row r="35" spans="1:12" ht="15.75">
      <c r="A35" s="1"/>
      <c r="B35" s="2"/>
      <c r="C35" s="1"/>
      <c r="D35" s="1"/>
      <c r="E35" s="1"/>
      <c r="F35" s="1"/>
      <c r="G35" s="1"/>
      <c r="H35" s="1"/>
      <c r="I35" s="208"/>
      <c r="J35" s="208"/>
      <c r="K35" s="1"/>
      <c r="L35" s="1"/>
    </row>
    <row r="36" spans="1:12" ht="15.75">
      <c r="A36" s="1"/>
      <c r="B36" s="2"/>
      <c r="C36" s="1"/>
      <c r="D36" s="1"/>
      <c r="E36" s="1"/>
      <c r="F36" s="1"/>
      <c r="G36" s="1"/>
      <c r="H36" s="1"/>
      <c r="I36" s="208"/>
      <c r="J36" s="208"/>
      <c r="K36" s="1"/>
      <c r="L36" s="1"/>
    </row>
    <row r="37" spans="1:12" ht="15.75">
      <c r="A37" s="1"/>
      <c r="B37" s="2"/>
      <c r="C37" s="1"/>
      <c r="D37" s="1"/>
      <c r="E37" s="1"/>
      <c r="F37" s="1"/>
      <c r="G37" s="1"/>
      <c r="H37" s="1"/>
      <c r="I37" s="208"/>
      <c r="J37" s="208"/>
      <c r="K37" s="1"/>
      <c r="L37" s="1"/>
    </row>
    <row r="38" spans="1:12" ht="15.75">
      <c r="A38" s="1"/>
      <c r="B38" s="2"/>
      <c r="C38" s="1"/>
      <c r="D38" s="1"/>
      <c r="E38" s="1"/>
      <c r="F38" s="1"/>
      <c r="G38" s="1"/>
      <c r="H38" s="1"/>
      <c r="I38" s="208"/>
      <c r="J38" s="208"/>
      <c r="K38" s="1"/>
      <c r="L38" s="1"/>
    </row>
    <row r="39" spans="1:12" ht="15.75">
      <c r="A39" s="1"/>
      <c r="B39" s="2"/>
      <c r="C39" s="1"/>
      <c r="D39" s="1"/>
      <c r="E39" s="1"/>
      <c r="F39" s="1"/>
      <c r="G39" s="1"/>
      <c r="H39" s="1"/>
      <c r="I39" s="208"/>
      <c r="J39" s="208"/>
      <c r="K39" s="1"/>
      <c r="L39" s="1"/>
    </row>
    <row r="40" spans="1:12" ht="15.75">
      <c r="A40" s="1"/>
      <c r="B40" s="2"/>
      <c r="C40" s="1"/>
      <c r="D40" s="1"/>
      <c r="E40" s="1"/>
      <c r="F40" s="1"/>
      <c r="G40" s="1"/>
      <c r="H40" s="1"/>
      <c r="I40" s="208"/>
      <c r="J40" s="208"/>
      <c r="K40" s="1"/>
      <c r="L40" s="1"/>
    </row>
    <row r="41" spans="1:12" ht="15.75">
      <c r="A41" s="1"/>
      <c r="B41" s="2"/>
      <c r="C41" s="1"/>
      <c r="D41" s="1"/>
      <c r="E41" s="1"/>
      <c r="F41" s="1"/>
      <c r="G41" s="1"/>
      <c r="H41" s="1"/>
      <c r="I41" s="208"/>
      <c r="J41" s="208"/>
      <c r="K41" s="1"/>
      <c r="L41" s="1"/>
    </row>
    <row r="42" spans="1:12" ht="15.75">
      <c r="A42" s="1"/>
      <c r="B42" s="2"/>
      <c r="C42" s="1"/>
      <c r="D42" s="1"/>
      <c r="E42" s="1"/>
      <c r="F42" s="1"/>
      <c r="G42" s="1"/>
      <c r="H42" s="1"/>
      <c r="I42" s="208"/>
      <c r="J42" s="208"/>
      <c r="K42" s="1"/>
      <c r="L42" s="1"/>
    </row>
    <row r="43" spans="1:12" ht="15.75">
      <c r="A43" s="1"/>
      <c r="B43" s="2"/>
      <c r="C43" s="1"/>
      <c r="D43" s="1"/>
      <c r="E43" s="1"/>
      <c r="F43" s="1"/>
      <c r="G43" s="1"/>
      <c r="H43" s="1"/>
      <c r="I43" s="208"/>
      <c r="J43" s="208"/>
      <c r="K43" s="1"/>
      <c r="L43" s="1"/>
    </row>
    <row r="44" spans="1:12" ht="15.75">
      <c r="A44" s="1"/>
      <c r="B44" s="2"/>
      <c r="C44" s="1"/>
      <c r="D44" s="1"/>
      <c r="E44" s="1"/>
      <c r="F44" s="1"/>
      <c r="G44" s="1"/>
      <c r="H44" s="1"/>
      <c r="I44" s="208"/>
      <c r="J44" s="208"/>
      <c r="K44" s="1"/>
      <c r="L44" s="1"/>
    </row>
    <row r="45" spans="1:12" ht="15.75">
      <c r="A45" s="1"/>
      <c r="B45" s="2"/>
      <c r="C45" s="1"/>
      <c r="D45" s="1"/>
      <c r="E45" s="1"/>
      <c r="F45" s="1"/>
      <c r="G45" s="1"/>
      <c r="H45" s="1"/>
      <c r="I45" s="208"/>
      <c r="J45" s="208"/>
      <c r="K45" s="1"/>
      <c r="L45" s="1"/>
    </row>
    <row r="46" spans="1:12" ht="15.75">
      <c r="A46" s="1"/>
      <c r="B46" s="2"/>
      <c r="C46" s="1"/>
      <c r="D46" s="1"/>
      <c r="E46" s="1"/>
      <c r="F46" s="1"/>
      <c r="G46" s="1"/>
      <c r="H46" s="1"/>
      <c r="I46" s="208"/>
      <c r="J46" s="208"/>
      <c r="K46" s="1"/>
      <c r="L46" s="1"/>
    </row>
    <row r="47" spans="1:12" ht="15.75">
      <c r="A47" s="1"/>
      <c r="B47" s="2"/>
      <c r="C47" s="1"/>
      <c r="D47" s="1"/>
      <c r="E47" s="1"/>
      <c r="F47" s="1"/>
      <c r="G47" s="1"/>
      <c r="H47" s="1"/>
      <c r="I47" s="208"/>
      <c r="J47" s="208"/>
      <c r="K47" s="1"/>
      <c r="L47" s="1"/>
    </row>
    <row r="48" spans="1:12" ht="15.75">
      <c r="A48" s="1"/>
      <c r="B48" s="2"/>
      <c r="C48" s="1"/>
      <c r="D48" s="1"/>
      <c r="E48" s="1"/>
      <c r="F48" s="1"/>
      <c r="G48" s="1"/>
      <c r="H48" s="1"/>
      <c r="I48" s="208"/>
      <c r="J48" s="208"/>
      <c r="K48" s="1"/>
      <c r="L48" s="1"/>
    </row>
    <row r="49" spans="1:12" ht="15.75">
      <c r="A49" s="1"/>
      <c r="B49" s="2"/>
      <c r="C49" s="1"/>
      <c r="D49" s="1"/>
      <c r="E49" s="1"/>
      <c r="F49" s="1"/>
      <c r="G49" s="1"/>
      <c r="H49" s="1"/>
      <c r="I49" s="208"/>
      <c r="J49" s="208"/>
      <c r="K49" s="1"/>
      <c r="L49" s="1"/>
    </row>
    <row r="50" spans="1:12" ht="15.75">
      <c r="A50" s="1"/>
      <c r="B50" s="2"/>
      <c r="C50" s="1"/>
      <c r="D50" s="1"/>
      <c r="E50" s="1"/>
      <c r="F50" s="1"/>
      <c r="G50" s="1"/>
      <c r="H50" s="1"/>
      <c r="I50" s="208"/>
      <c r="J50" s="208"/>
      <c r="K50" s="1"/>
      <c r="L50" s="1"/>
    </row>
    <row r="51" spans="1:12" ht="15.75">
      <c r="A51" s="1"/>
      <c r="B51" s="2"/>
      <c r="C51" s="1"/>
      <c r="D51" s="1"/>
      <c r="E51" s="1"/>
      <c r="F51" s="1"/>
      <c r="G51" s="1"/>
      <c r="H51" s="1"/>
      <c r="I51" s="208"/>
      <c r="J51" s="208"/>
      <c r="K51" s="1"/>
      <c r="L51" s="1"/>
    </row>
    <row r="52" spans="1:12" ht="15.75">
      <c r="A52" s="1"/>
      <c r="B52" s="2"/>
      <c r="C52" s="1"/>
      <c r="D52" s="1"/>
      <c r="E52" s="1"/>
      <c r="F52" s="1"/>
      <c r="G52" s="1"/>
      <c r="H52" s="1"/>
      <c r="I52" s="208"/>
      <c r="J52" s="208"/>
      <c r="K52" s="1"/>
      <c r="L52" s="1"/>
    </row>
    <row r="53" spans="1:12" ht="15.75">
      <c r="A53" s="1"/>
      <c r="B53" s="2"/>
      <c r="C53" s="1"/>
      <c r="D53" s="1"/>
      <c r="E53" s="1"/>
      <c r="F53" s="1"/>
      <c r="G53" s="1"/>
      <c r="H53" s="1"/>
      <c r="I53" s="208"/>
      <c r="J53" s="208"/>
      <c r="K53" s="1"/>
      <c r="L53" s="1"/>
    </row>
    <row r="54" spans="1:12" ht="15.75">
      <c r="A54" s="1"/>
      <c r="B54" s="2"/>
      <c r="C54" s="1"/>
      <c r="D54" s="1"/>
      <c r="E54" s="1"/>
      <c r="F54" s="1"/>
      <c r="G54" s="1"/>
      <c r="H54" s="1"/>
      <c r="I54" s="208"/>
      <c r="J54" s="208"/>
      <c r="K54" s="1"/>
      <c r="L54" s="1"/>
    </row>
    <row r="55" spans="1:12" ht="15.75">
      <c r="A55" s="1"/>
      <c r="B55" s="2"/>
      <c r="C55" s="1"/>
      <c r="D55" s="1"/>
      <c r="E55" s="1"/>
      <c r="F55" s="1"/>
      <c r="G55" s="1"/>
      <c r="H55" s="1"/>
      <c r="I55" s="208"/>
      <c r="J55" s="208"/>
      <c r="K55" s="1"/>
      <c r="L55" s="1"/>
    </row>
    <row r="56" spans="1:12" ht="15.75">
      <c r="A56" s="1"/>
      <c r="B56" s="2"/>
      <c r="C56" s="1"/>
      <c r="D56" s="1"/>
      <c r="E56" s="1"/>
      <c r="F56" s="1"/>
      <c r="G56" s="1"/>
      <c r="H56" s="1"/>
      <c r="I56" s="208"/>
      <c r="J56" s="208"/>
      <c r="K56" s="1"/>
      <c r="L56" s="1"/>
    </row>
    <row r="57" spans="1:12" ht="15.75">
      <c r="A57" s="1"/>
      <c r="B57" s="2"/>
      <c r="C57" s="1"/>
      <c r="D57" s="1"/>
      <c r="E57" s="1"/>
      <c r="F57" s="1"/>
      <c r="G57" s="1"/>
      <c r="H57" s="1"/>
      <c r="I57" s="208"/>
      <c r="J57" s="208"/>
      <c r="K57" s="1"/>
      <c r="L57" s="1"/>
    </row>
    <row r="58" spans="1:12" ht="15.75">
      <c r="A58" s="1"/>
      <c r="B58" s="2"/>
      <c r="C58" s="1"/>
      <c r="D58" s="1"/>
      <c r="E58" s="1"/>
      <c r="F58" s="1"/>
      <c r="G58" s="1"/>
      <c r="H58" s="1"/>
      <c r="I58" s="208"/>
      <c r="J58" s="208"/>
      <c r="K58" s="1"/>
      <c r="L58" s="1"/>
    </row>
    <row r="59" spans="1:12" ht="15.75">
      <c r="A59" s="1"/>
      <c r="B59" s="2"/>
      <c r="C59" s="1"/>
      <c r="D59" s="1"/>
      <c r="E59" s="1"/>
      <c r="F59" s="1"/>
      <c r="G59" s="1"/>
      <c r="H59" s="1"/>
      <c r="I59" s="208"/>
      <c r="J59" s="208"/>
      <c r="K59" s="1"/>
      <c r="L59" s="1"/>
    </row>
    <row r="60" spans="1:12" ht="15.75">
      <c r="A60" s="1"/>
      <c r="B60" s="2"/>
      <c r="C60" s="1"/>
      <c r="D60" s="1"/>
      <c r="E60" s="1"/>
      <c r="F60" s="1"/>
      <c r="G60" s="1"/>
      <c r="H60" s="1"/>
      <c r="I60" s="208"/>
      <c r="J60" s="208"/>
      <c r="K60" s="1"/>
      <c r="L60" s="1"/>
    </row>
    <row r="61" spans="1:12" ht="15.75">
      <c r="A61" s="1"/>
      <c r="B61" s="2"/>
      <c r="C61" s="1"/>
      <c r="D61" s="1"/>
      <c r="E61" s="1"/>
      <c r="F61" s="1"/>
      <c r="G61" s="1"/>
      <c r="H61" s="1"/>
      <c r="I61" s="208"/>
      <c r="J61" s="208"/>
      <c r="K61" s="1"/>
      <c r="L61" s="1"/>
    </row>
    <row r="62" spans="1:12" ht="15.75">
      <c r="A62" s="1"/>
      <c r="B62" s="2"/>
      <c r="C62" s="1"/>
      <c r="D62" s="1"/>
      <c r="E62" s="1"/>
      <c r="F62" s="1"/>
      <c r="G62" s="1"/>
      <c r="H62" s="1"/>
      <c r="I62" s="208"/>
      <c r="J62" s="208"/>
      <c r="K62" s="1"/>
      <c r="L62" s="1"/>
    </row>
    <row r="63" spans="1:12" ht="15.75">
      <c r="A63" s="1"/>
      <c r="B63" s="2"/>
      <c r="C63" s="1"/>
      <c r="D63" s="1"/>
      <c r="E63" s="1"/>
      <c r="F63" s="1"/>
      <c r="G63" s="1"/>
      <c r="H63" s="1"/>
      <c r="I63" s="208"/>
      <c r="J63" s="208"/>
      <c r="K63" s="1"/>
      <c r="L63" s="1"/>
    </row>
    <row r="64" spans="1:12" ht="15.75">
      <c r="A64" s="1"/>
      <c r="B64" s="2"/>
      <c r="C64" s="1"/>
      <c r="D64" s="1"/>
      <c r="E64" s="1"/>
      <c r="F64" s="1"/>
      <c r="G64" s="1"/>
      <c r="H64" s="1"/>
      <c r="I64" s="208"/>
      <c r="J64" s="208"/>
      <c r="K64" s="1"/>
      <c r="L64" s="1"/>
    </row>
    <row r="65" spans="1:12" ht="15.75">
      <c r="A65" s="1"/>
      <c r="B65" s="2"/>
      <c r="C65" s="1"/>
      <c r="D65" s="1"/>
      <c r="E65" s="1"/>
      <c r="F65" s="1"/>
      <c r="G65" s="1"/>
      <c r="H65" s="1"/>
      <c r="I65" s="208"/>
      <c r="J65" s="208"/>
      <c r="K65" s="1"/>
      <c r="L65" s="1"/>
    </row>
    <row r="66" spans="1:12" ht="15.7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</sheetData>
  <sheetProtection/>
  <mergeCells count="94">
    <mergeCell ref="A1:Q7"/>
    <mergeCell ref="A8:Q9"/>
    <mergeCell ref="A10:J10"/>
    <mergeCell ref="A14:I14"/>
    <mergeCell ref="J14:N14"/>
    <mergeCell ref="A17:I17"/>
    <mergeCell ref="L10:Q10"/>
    <mergeCell ref="A11:K12"/>
    <mergeCell ref="L11:Q11"/>
    <mergeCell ref="L12:Q12"/>
    <mergeCell ref="A13:I13"/>
    <mergeCell ref="J13:Q13"/>
    <mergeCell ref="O14:Q14"/>
    <mergeCell ref="A15:I15"/>
    <mergeCell ref="J15:N15"/>
    <mergeCell ref="O15:Q15"/>
    <mergeCell ref="A16:I16"/>
    <mergeCell ref="J16:N16"/>
    <mergeCell ref="O16:Q16"/>
    <mergeCell ref="J17:N17"/>
    <mergeCell ref="O17:Q17"/>
    <mergeCell ref="A18:I18"/>
    <mergeCell ref="J18:N18"/>
    <mergeCell ref="O18:Q18"/>
    <mergeCell ref="A19:I19"/>
    <mergeCell ref="J19:N19"/>
    <mergeCell ref="O19:Q19"/>
    <mergeCell ref="A20:I20"/>
    <mergeCell ref="J20:N20"/>
    <mergeCell ref="O20:Q20"/>
    <mergeCell ref="A21:I21"/>
    <mergeCell ref="J21:Q21"/>
    <mergeCell ref="A22:I22"/>
    <mergeCell ref="J22:Q22"/>
    <mergeCell ref="A23:I23"/>
    <mergeCell ref="J23:Q23"/>
    <mergeCell ref="A24:I24"/>
    <mergeCell ref="J24:Q24"/>
    <mergeCell ref="A25:I25"/>
    <mergeCell ref="J25:Q25"/>
    <mergeCell ref="A26:I26"/>
    <mergeCell ref="J26:Q26"/>
    <mergeCell ref="A27:A28"/>
    <mergeCell ref="B27:B28"/>
    <mergeCell ref="C27:C28"/>
    <mergeCell ref="D27:D28"/>
    <mergeCell ref="E27:E28"/>
    <mergeCell ref="F27:F28"/>
    <mergeCell ref="G27:G28"/>
    <mergeCell ref="H27:H28"/>
    <mergeCell ref="Q27:Q28"/>
    <mergeCell ref="I27:K28"/>
    <mergeCell ref="L27:L28"/>
    <mergeCell ref="M27:M28"/>
    <mergeCell ref="N27:N28"/>
    <mergeCell ref="O27:O28"/>
    <mergeCell ref="P27:P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65:J65"/>
    <mergeCell ref="I59:J59"/>
    <mergeCell ref="I60:J60"/>
    <mergeCell ref="I61:J61"/>
    <mergeCell ref="I62:J62"/>
    <mergeCell ref="I63:J63"/>
    <mergeCell ref="I64:J64"/>
  </mergeCells>
  <printOptions/>
  <pageMargins left="0.25" right="0.25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B31" sqref="B31:O35"/>
    </sheetView>
  </sheetViews>
  <sheetFormatPr defaultColWidth="9.140625" defaultRowHeight="15"/>
  <cols>
    <col min="1" max="1" width="3.8515625" style="0" customWidth="1"/>
    <col min="2" max="2" width="3.57421875" style="0" customWidth="1"/>
    <col min="3" max="3" width="4.8515625" style="0" customWidth="1"/>
    <col min="4" max="4" width="0" style="0" hidden="1" customWidth="1"/>
    <col min="5" max="5" width="19.7109375" style="0" customWidth="1"/>
    <col min="6" max="6" width="6.140625" style="0" customWidth="1"/>
    <col min="7" max="7" width="7.00390625" style="0" customWidth="1"/>
    <col min="8" max="8" width="22.7109375" style="0" customWidth="1"/>
    <col min="9" max="11" width="2.7109375" style="0" customWidth="1"/>
    <col min="12" max="12" width="3.57421875" style="0" customWidth="1"/>
    <col min="13" max="14" width="9.140625" style="0" hidden="1" customWidth="1"/>
    <col min="15" max="15" width="9.00390625" style="0" customWidth="1"/>
    <col min="16" max="16" width="8.140625" style="0" customWidth="1"/>
  </cols>
  <sheetData>
    <row r="1" spans="1:16" ht="15">
      <c r="A1" s="294" t="s">
        <v>248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1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</row>
    <row r="3" spans="1:16" ht="1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1:16" ht="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6" ht="15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</row>
    <row r="6" spans="1:16" ht="15">
      <c r="A6" s="258" t="s">
        <v>63</v>
      </c>
      <c r="B6" s="258"/>
      <c r="C6" s="258"/>
      <c r="D6" s="258"/>
      <c r="E6" s="258"/>
      <c r="F6" s="258"/>
      <c r="G6" s="258"/>
      <c r="H6" s="258"/>
      <c r="I6" s="262" t="s">
        <v>191</v>
      </c>
      <c r="J6" s="262"/>
      <c r="K6" s="262"/>
      <c r="L6" s="262"/>
      <c r="M6" s="262"/>
      <c r="N6" s="262"/>
      <c r="O6" s="262"/>
      <c r="P6" s="262"/>
    </row>
    <row r="7" spans="1:16" ht="15">
      <c r="A7" s="7"/>
      <c r="B7" s="7"/>
      <c r="C7" s="7"/>
      <c r="D7" s="7"/>
      <c r="E7" s="259" t="s">
        <v>297</v>
      </c>
      <c r="F7" s="259"/>
      <c r="G7" s="259"/>
      <c r="H7" s="259"/>
      <c r="I7" s="259"/>
      <c r="J7" s="259"/>
      <c r="K7" s="7"/>
      <c r="L7" s="7"/>
      <c r="M7" s="7"/>
      <c r="N7" s="7"/>
      <c r="O7" s="7"/>
      <c r="P7" s="7"/>
    </row>
    <row r="8" spans="1:16" ht="15">
      <c r="A8" s="7"/>
      <c r="B8" s="7"/>
      <c r="C8" s="7"/>
      <c r="D8" s="7"/>
      <c r="E8" s="259"/>
      <c r="F8" s="259"/>
      <c r="G8" s="259"/>
      <c r="H8" s="259"/>
      <c r="I8" s="259"/>
      <c r="J8" s="259"/>
      <c r="K8" s="7"/>
      <c r="L8" s="7"/>
      <c r="M8" s="7"/>
      <c r="N8" s="7"/>
      <c r="O8" s="7"/>
      <c r="P8" s="7"/>
    </row>
    <row r="9" spans="1:16" ht="50.25">
      <c r="A9" s="118" t="s">
        <v>210</v>
      </c>
      <c r="B9" s="128" t="s">
        <v>204</v>
      </c>
      <c r="C9" s="119" t="s">
        <v>250</v>
      </c>
      <c r="D9" s="119" t="s">
        <v>1</v>
      </c>
      <c r="E9" s="106" t="s">
        <v>192</v>
      </c>
      <c r="F9" s="119" t="s">
        <v>2</v>
      </c>
      <c r="G9" s="119" t="s">
        <v>193</v>
      </c>
      <c r="H9" s="106" t="s">
        <v>55</v>
      </c>
      <c r="I9" s="295" t="s">
        <v>56</v>
      </c>
      <c r="J9" s="296"/>
      <c r="K9" s="297"/>
      <c r="L9" s="150" t="s">
        <v>57</v>
      </c>
      <c r="M9" s="111"/>
      <c r="N9" s="119" t="s">
        <v>218</v>
      </c>
      <c r="O9" s="119" t="s">
        <v>194</v>
      </c>
      <c r="P9" s="119" t="s">
        <v>58</v>
      </c>
    </row>
    <row r="10" spans="1:16" ht="24" customHeight="1">
      <c r="A10" s="98">
        <v>1</v>
      </c>
      <c r="B10" s="123"/>
      <c r="C10" s="52">
        <v>2</v>
      </c>
      <c r="D10" s="127">
        <v>4.629629629629428E-05</v>
      </c>
      <c r="E10" s="61" t="s">
        <v>89</v>
      </c>
      <c r="F10" s="52">
        <v>1994</v>
      </c>
      <c r="G10" s="52" t="s">
        <v>70</v>
      </c>
      <c r="H10" s="61" t="s">
        <v>255</v>
      </c>
      <c r="I10" s="139">
        <v>4</v>
      </c>
      <c r="J10" s="139">
        <v>3</v>
      </c>
      <c r="K10" s="139">
        <v>3</v>
      </c>
      <c r="L10" s="99">
        <f aca="true" t="shared" si="0" ref="L10:L15">I10+J10+K10</f>
        <v>10</v>
      </c>
      <c r="M10" s="63"/>
      <c r="N10" s="63">
        <v>0.0169212962962963</v>
      </c>
      <c r="O10" s="63">
        <f>N10</f>
        <v>0.0169212962962963</v>
      </c>
      <c r="P10" s="63">
        <v>0</v>
      </c>
    </row>
    <row r="11" spans="1:16" ht="32.25" customHeight="1">
      <c r="A11" s="98">
        <v>2</v>
      </c>
      <c r="B11" s="123"/>
      <c r="C11" s="52">
        <v>1</v>
      </c>
      <c r="D11" s="127">
        <v>0</v>
      </c>
      <c r="E11" s="61" t="s">
        <v>92</v>
      </c>
      <c r="F11" s="52">
        <v>1995</v>
      </c>
      <c r="G11" s="52" t="s">
        <v>70</v>
      </c>
      <c r="H11" s="61" t="s">
        <v>143</v>
      </c>
      <c r="I11" s="139">
        <v>3</v>
      </c>
      <c r="J11" s="139">
        <v>3</v>
      </c>
      <c r="K11" s="139">
        <v>4</v>
      </c>
      <c r="L11" s="99">
        <f t="shared" si="0"/>
        <v>10</v>
      </c>
      <c r="M11" s="63"/>
      <c r="N11" s="63">
        <v>0.017731481481481483</v>
      </c>
      <c r="O11" s="63">
        <f>N11</f>
        <v>0.017731481481481483</v>
      </c>
      <c r="P11" s="63">
        <f>O11-O$10</f>
        <v>0.0008101851851851846</v>
      </c>
    </row>
    <row r="12" spans="1:16" ht="26.25" customHeight="1">
      <c r="A12" s="98"/>
      <c r="B12" s="123">
        <v>1</v>
      </c>
      <c r="C12" s="52">
        <v>3</v>
      </c>
      <c r="D12" s="127">
        <v>0.0013194444444444373</v>
      </c>
      <c r="E12" s="61" t="s">
        <v>97</v>
      </c>
      <c r="F12" s="52">
        <v>1997</v>
      </c>
      <c r="G12" s="52">
        <v>1</v>
      </c>
      <c r="H12" s="61" t="s">
        <v>146</v>
      </c>
      <c r="I12" s="139">
        <v>2</v>
      </c>
      <c r="J12" s="139">
        <v>3</v>
      </c>
      <c r="K12" s="139">
        <v>4</v>
      </c>
      <c r="L12" s="99">
        <f t="shared" si="0"/>
        <v>9</v>
      </c>
      <c r="M12" s="63"/>
      <c r="N12" s="63">
        <v>0.019421296296296294</v>
      </c>
      <c r="O12" s="63">
        <f>N12</f>
        <v>0.019421296296296294</v>
      </c>
      <c r="P12" s="63">
        <f aca="true" t="shared" si="1" ref="P12:P17">O12-O$10</f>
        <v>0.0024999999999999953</v>
      </c>
    </row>
    <row r="13" spans="1:16" ht="29.25" customHeight="1">
      <c r="A13" s="98">
        <v>3</v>
      </c>
      <c r="B13" s="123"/>
      <c r="C13" s="52">
        <v>4</v>
      </c>
      <c r="D13" s="127">
        <v>0.0017013888888888825</v>
      </c>
      <c r="E13" s="61" t="s">
        <v>90</v>
      </c>
      <c r="F13" s="52">
        <v>1995</v>
      </c>
      <c r="G13" s="52" t="s">
        <v>70</v>
      </c>
      <c r="H13" s="86" t="s">
        <v>251</v>
      </c>
      <c r="I13" s="139">
        <v>4</v>
      </c>
      <c r="J13" s="139">
        <v>1</v>
      </c>
      <c r="K13" s="139">
        <v>3</v>
      </c>
      <c r="L13" s="99">
        <f t="shared" si="0"/>
        <v>8</v>
      </c>
      <c r="M13" s="63"/>
      <c r="N13" s="63">
        <v>0.020520833333333332</v>
      </c>
      <c r="O13" s="63">
        <f>N13</f>
        <v>0.020520833333333332</v>
      </c>
      <c r="P13" s="63">
        <f t="shared" si="1"/>
        <v>0.003599537037037033</v>
      </c>
    </row>
    <row r="14" spans="1:16" ht="27.75">
      <c r="A14" s="98"/>
      <c r="B14" s="123">
        <v>2</v>
      </c>
      <c r="C14" s="52">
        <v>5</v>
      </c>
      <c r="D14" s="127">
        <v>0.002326388888888883</v>
      </c>
      <c r="E14" s="61" t="s">
        <v>95</v>
      </c>
      <c r="F14" s="52">
        <v>1997</v>
      </c>
      <c r="G14" s="52">
        <v>1</v>
      </c>
      <c r="H14" s="61" t="s">
        <v>252</v>
      </c>
      <c r="I14" s="139">
        <v>4</v>
      </c>
      <c r="J14" s="139">
        <v>3</v>
      </c>
      <c r="K14" s="139">
        <v>2</v>
      </c>
      <c r="L14" s="99">
        <f t="shared" si="0"/>
        <v>9</v>
      </c>
      <c r="M14" s="63"/>
      <c r="N14" s="63">
        <v>0.021203703703703707</v>
      </c>
      <c r="O14" s="63">
        <f>N14</f>
        <v>0.021203703703703707</v>
      </c>
      <c r="P14" s="63">
        <f t="shared" si="1"/>
        <v>0.004282407407407408</v>
      </c>
    </row>
    <row r="15" spans="1:16" ht="27.75">
      <c r="A15" s="98">
        <v>4</v>
      </c>
      <c r="B15" s="123"/>
      <c r="C15" s="52">
        <v>7</v>
      </c>
      <c r="D15" s="127">
        <v>0.002777777777777778</v>
      </c>
      <c r="E15" s="61" t="s">
        <v>91</v>
      </c>
      <c r="F15" s="52">
        <v>1994</v>
      </c>
      <c r="G15" s="52">
        <v>1</v>
      </c>
      <c r="H15" s="61" t="s">
        <v>253</v>
      </c>
      <c r="I15" s="139">
        <v>2</v>
      </c>
      <c r="J15" s="139">
        <v>2</v>
      </c>
      <c r="K15" s="139">
        <v>3</v>
      </c>
      <c r="L15" s="99">
        <f t="shared" si="0"/>
        <v>7</v>
      </c>
      <c r="M15" s="63">
        <v>0.0004398148148148148</v>
      </c>
      <c r="N15" s="63">
        <v>0.022118055555555557</v>
      </c>
      <c r="O15" s="63">
        <f>N15+M15</f>
        <v>0.022557870370370374</v>
      </c>
      <c r="P15" s="63">
        <f t="shared" si="1"/>
        <v>0.005636574074074075</v>
      </c>
    </row>
    <row r="16" spans="1:16" ht="27.75">
      <c r="A16" s="98"/>
      <c r="B16" s="123">
        <v>3</v>
      </c>
      <c r="C16" s="52">
        <v>6</v>
      </c>
      <c r="D16" s="127">
        <v>0.002696759259259253</v>
      </c>
      <c r="E16" s="54" t="s">
        <v>93</v>
      </c>
      <c r="F16" s="52">
        <v>1996</v>
      </c>
      <c r="G16" s="52">
        <v>1</v>
      </c>
      <c r="H16" s="61" t="s">
        <v>254</v>
      </c>
      <c r="I16" s="139">
        <v>2</v>
      </c>
      <c r="J16" s="139">
        <v>4</v>
      </c>
      <c r="K16" s="139">
        <v>4</v>
      </c>
      <c r="L16" s="99">
        <v>10</v>
      </c>
      <c r="M16" s="63"/>
      <c r="N16" s="63">
        <v>0.023067129629629632</v>
      </c>
      <c r="O16" s="63">
        <f>N16</f>
        <v>0.023067129629629632</v>
      </c>
      <c r="P16" s="63">
        <f t="shared" si="1"/>
        <v>0.006145833333333333</v>
      </c>
    </row>
    <row r="17" spans="1:16" ht="29.25" customHeight="1">
      <c r="A17" s="139"/>
      <c r="B17" s="139">
        <v>4</v>
      </c>
      <c r="C17" s="139">
        <v>9</v>
      </c>
      <c r="D17" s="127">
        <v>0.002777777777777778</v>
      </c>
      <c r="E17" s="54" t="s">
        <v>94</v>
      </c>
      <c r="F17" s="139">
        <v>1997</v>
      </c>
      <c r="G17" s="139">
        <v>2</v>
      </c>
      <c r="H17" s="61" t="s">
        <v>145</v>
      </c>
      <c r="I17" s="139">
        <v>4</v>
      </c>
      <c r="J17" s="139">
        <v>2</v>
      </c>
      <c r="K17" s="139">
        <v>5</v>
      </c>
      <c r="L17" s="99">
        <f>I17+J17+K17</f>
        <v>11</v>
      </c>
      <c r="M17" s="63">
        <v>0.00400462962962963</v>
      </c>
      <c r="N17" s="63">
        <v>0.028356481481481483</v>
      </c>
      <c r="O17" s="63">
        <f>N17+M17</f>
        <v>0.03236111111111111</v>
      </c>
      <c r="P17" s="63">
        <f t="shared" si="1"/>
        <v>0.015439814814814812</v>
      </c>
    </row>
    <row r="18" spans="1:16" ht="16.5" customHeight="1">
      <c r="A18" s="98"/>
      <c r="B18" s="123"/>
      <c r="C18" s="52">
        <v>8</v>
      </c>
      <c r="D18" s="127">
        <v>0.002777777777777778</v>
      </c>
      <c r="E18" s="54" t="s">
        <v>96</v>
      </c>
      <c r="F18" s="52">
        <v>1996</v>
      </c>
      <c r="G18" s="52">
        <v>1</v>
      </c>
      <c r="H18" s="61" t="s">
        <v>256</v>
      </c>
      <c r="I18" s="56"/>
      <c r="J18" s="56"/>
      <c r="K18" s="56"/>
      <c r="L18" s="99">
        <f>I18+J18+K18</f>
        <v>0</v>
      </c>
      <c r="M18" s="63"/>
      <c r="N18" s="63"/>
      <c r="O18" s="63" t="s">
        <v>257</v>
      </c>
      <c r="P18" s="75"/>
    </row>
    <row r="19" spans="1:16" ht="15">
      <c r="A19" s="269" t="s">
        <v>0</v>
      </c>
      <c r="B19" s="270"/>
      <c r="C19" s="52"/>
      <c r="D19" s="75"/>
      <c r="E19" s="271">
        <v>1998</v>
      </c>
      <c r="F19" s="298"/>
      <c r="G19" s="298"/>
      <c r="H19" s="272"/>
      <c r="I19" s="56"/>
      <c r="J19" s="56"/>
      <c r="K19" s="56"/>
      <c r="L19" s="56"/>
      <c r="M19" s="75"/>
      <c r="N19" s="75"/>
      <c r="O19" s="75"/>
      <c r="P19" s="75"/>
    </row>
    <row r="20" spans="1:16" ht="20.25" customHeight="1">
      <c r="A20" s="269">
        <v>1</v>
      </c>
      <c r="B20" s="270"/>
      <c r="C20" s="52">
        <v>11</v>
      </c>
      <c r="D20" s="127">
        <v>0</v>
      </c>
      <c r="E20" s="54" t="s">
        <v>114</v>
      </c>
      <c r="F20" s="52">
        <v>1998</v>
      </c>
      <c r="G20" s="52">
        <v>1</v>
      </c>
      <c r="H20" s="61" t="s">
        <v>113</v>
      </c>
      <c r="I20" s="139">
        <v>1</v>
      </c>
      <c r="J20" s="139">
        <v>1</v>
      </c>
      <c r="K20" s="139">
        <v>3</v>
      </c>
      <c r="L20" s="139">
        <f aca="true" t="shared" si="2" ref="L20:L28">I20+J20+K20</f>
        <v>5</v>
      </c>
      <c r="M20" s="63"/>
      <c r="N20" s="63">
        <v>0.015324074074074073</v>
      </c>
      <c r="O20" s="63">
        <f>N20</f>
        <v>0.015324074074074073</v>
      </c>
      <c r="P20" s="63">
        <v>0</v>
      </c>
    </row>
    <row r="21" spans="1:16" ht="20.25" customHeight="1">
      <c r="A21" s="269">
        <v>2</v>
      </c>
      <c r="B21" s="270"/>
      <c r="C21" s="52">
        <v>12</v>
      </c>
      <c r="D21" s="127">
        <v>0.001736111111111117</v>
      </c>
      <c r="E21" s="91" t="s">
        <v>112</v>
      </c>
      <c r="F21" s="52">
        <v>1998</v>
      </c>
      <c r="G21" s="52">
        <v>1</v>
      </c>
      <c r="H21" s="91" t="s">
        <v>113</v>
      </c>
      <c r="I21" s="139">
        <v>2</v>
      </c>
      <c r="J21" s="139">
        <v>4</v>
      </c>
      <c r="K21" s="139">
        <v>3</v>
      </c>
      <c r="L21" s="139">
        <f t="shared" si="2"/>
        <v>9</v>
      </c>
      <c r="M21" s="63"/>
      <c r="N21" s="63">
        <v>0.0184375</v>
      </c>
      <c r="O21" s="63">
        <f>N21</f>
        <v>0.0184375</v>
      </c>
      <c r="P21" s="63">
        <f aca="true" t="shared" si="3" ref="P21:P26">O21-O$20</f>
        <v>0.0031134259259259257</v>
      </c>
    </row>
    <row r="22" spans="1:16" ht="27.75" customHeight="1">
      <c r="A22" s="269">
        <v>3</v>
      </c>
      <c r="B22" s="270"/>
      <c r="C22" s="52">
        <v>13</v>
      </c>
      <c r="D22" s="127">
        <v>0.0024884259259259287</v>
      </c>
      <c r="E22" s="61" t="s">
        <v>107</v>
      </c>
      <c r="F22" s="52">
        <v>1998</v>
      </c>
      <c r="G22" s="52">
        <v>1</v>
      </c>
      <c r="H22" s="81" t="s">
        <v>100</v>
      </c>
      <c r="I22" s="139">
        <v>3</v>
      </c>
      <c r="J22" s="139">
        <v>2</v>
      </c>
      <c r="K22" s="139">
        <v>4</v>
      </c>
      <c r="L22" s="139">
        <f t="shared" si="2"/>
        <v>9</v>
      </c>
      <c r="M22" s="63"/>
      <c r="N22" s="63">
        <v>0.01960648148148148</v>
      </c>
      <c r="O22" s="63">
        <f>N22</f>
        <v>0.01960648148148148</v>
      </c>
      <c r="P22" s="63">
        <f t="shared" si="3"/>
        <v>0.004282407407407408</v>
      </c>
    </row>
    <row r="23" spans="1:16" ht="26.25">
      <c r="A23" s="269">
        <v>4</v>
      </c>
      <c r="B23" s="270"/>
      <c r="C23" s="52">
        <v>15</v>
      </c>
      <c r="D23" s="127">
        <v>0.002777777777777778</v>
      </c>
      <c r="E23" s="54" t="s">
        <v>109</v>
      </c>
      <c r="F23" s="139">
        <v>1998</v>
      </c>
      <c r="G23" s="139">
        <v>1</v>
      </c>
      <c r="H23" s="81" t="s">
        <v>100</v>
      </c>
      <c r="I23" s="139">
        <v>5</v>
      </c>
      <c r="J23" s="139">
        <v>3</v>
      </c>
      <c r="K23" s="139">
        <v>2</v>
      </c>
      <c r="L23" s="139">
        <f t="shared" si="2"/>
        <v>10</v>
      </c>
      <c r="M23" s="63">
        <v>0.00023148148148148146</v>
      </c>
      <c r="N23" s="63">
        <v>0.020300925925925927</v>
      </c>
      <c r="O23" s="63">
        <f>N23+M23</f>
        <v>0.02053240740740741</v>
      </c>
      <c r="P23" s="63">
        <f t="shared" si="3"/>
        <v>0.005208333333333336</v>
      </c>
    </row>
    <row r="24" spans="1:16" ht="27.75">
      <c r="A24" s="269">
        <v>5</v>
      </c>
      <c r="B24" s="270"/>
      <c r="C24" s="52">
        <v>14</v>
      </c>
      <c r="D24" s="127">
        <v>0.002777777777777778</v>
      </c>
      <c r="E24" s="76" t="s">
        <v>110</v>
      </c>
      <c r="F24" s="137">
        <v>1998</v>
      </c>
      <c r="G24" s="137">
        <v>1</v>
      </c>
      <c r="H24" s="142" t="s">
        <v>147</v>
      </c>
      <c r="I24" s="139">
        <v>4</v>
      </c>
      <c r="J24" s="139">
        <v>4</v>
      </c>
      <c r="K24" s="139">
        <v>3</v>
      </c>
      <c r="L24" s="139">
        <f t="shared" si="2"/>
        <v>11</v>
      </c>
      <c r="M24" s="63">
        <v>0.00011574074074074073</v>
      </c>
      <c r="N24" s="63">
        <v>0.020601851851851854</v>
      </c>
      <c r="O24" s="63">
        <f>N24+M24</f>
        <v>0.020717592592592593</v>
      </c>
      <c r="P24" s="63">
        <f t="shared" si="3"/>
        <v>0.00539351851851852</v>
      </c>
    </row>
    <row r="25" spans="1:16" ht="28.5">
      <c r="A25" s="269">
        <v>6</v>
      </c>
      <c r="B25" s="270"/>
      <c r="C25" s="52">
        <v>16</v>
      </c>
      <c r="D25" s="127">
        <v>0.002777777777777778</v>
      </c>
      <c r="E25" s="54" t="s">
        <v>111</v>
      </c>
      <c r="F25" s="52">
        <v>1998</v>
      </c>
      <c r="G25" s="52">
        <v>1</v>
      </c>
      <c r="H25" s="79" t="s">
        <v>145</v>
      </c>
      <c r="I25" s="139">
        <v>3</v>
      </c>
      <c r="J25" s="139">
        <v>2</v>
      </c>
      <c r="K25" s="139">
        <v>2</v>
      </c>
      <c r="L25" s="139">
        <f t="shared" si="2"/>
        <v>7</v>
      </c>
      <c r="M25" s="63">
        <v>0.0008912037037037036</v>
      </c>
      <c r="N25" s="63">
        <v>0.021226851851851854</v>
      </c>
      <c r="O25" s="63">
        <f>N25+M25</f>
        <v>0.022118055555555557</v>
      </c>
      <c r="P25" s="63">
        <f t="shared" si="3"/>
        <v>0.006793981481481484</v>
      </c>
    </row>
    <row r="26" spans="1:16" ht="30.75" customHeight="1">
      <c r="A26" s="269">
        <v>7</v>
      </c>
      <c r="B26" s="270"/>
      <c r="C26" s="52">
        <v>17</v>
      </c>
      <c r="D26" s="127">
        <v>0.002777777777777778</v>
      </c>
      <c r="E26" s="54" t="s">
        <v>108</v>
      </c>
      <c r="F26" s="52">
        <v>1998</v>
      </c>
      <c r="G26" s="52">
        <v>1</v>
      </c>
      <c r="H26" s="81" t="s">
        <v>139</v>
      </c>
      <c r="I26" s="139">
        <v>0</v>
      </c>
      <c r="J26" s="139">
        <v>4</v>
      </c>
      <c r="K26" s="139">
        <v>5</v>
      </c>
      <c r="L26" s="139">
        <f t="shared" si="2"/>
        <v>9</v>
      </c>
      <c r="M26" s="63">
        <v>0.001365740740740741</v>
      </c>
      <c r="N26" s="63">
        <v>0.023240740740740742</v>
      </c>
      <c r="O26" s="63">
        <f>N26+M26</f>
        <v>0.024606481481481483</v>
      </c>
      <c r="P26" s="63">
        <f t="shared" si="3"/>
        <v>0.00928240740740741</v>
      </c>
    </row>
    <row r="27" spans="1:16" ht="15">
      <c r="A27" s="269"/>
      <c r="B27" s="270"/>
      <c r="C27" s="52">
        <v>19</v>
      </c>
      <c r="D27" s="63"/>
      <c r="E27" s="61" t="s">
        <v>123</v>
      </c>
      <c r="F27" s="51">
        <v>1988</v>
      </c>
      <c r="G27" s="51" t="s">
        <v>68</v>
      </c>
      <c r="H27" s="61" t="s">
        <v>124</v>
      </c>
      <c r="I27" s="139">
        <v>0</v>
      </c>
      <c r="J27" s="139">
        <v>2</v>
      </c>
      <c r="K27" s="139">
        <v>1</v>
      </c>
      <c r="L27" s="139">
        <f t="shared" si="2"/>
        <v>3</v>
      </c>
      <c r="M27" s="75"/>
      <c r="N27" s="75">
        <v>0.014722222222222222</v>
      </c>
      <c r="O27" s="75">
        <f>N27</f>
        <v>0.014722222222222222</v>
      </c>
      <c r="P27" s="75"/>
    </row>
    <row r="28" spans="1:16" ht="15">
      <c r="A28" s="271"/>
      <c r="B28" s="272"/>
      <c r="C28" s="98">
        <v>18</v>
      </c>
      <c r="D28" s="63"/>
      <c r="E28" s="61" t="s">
        <v>122</v>
      </c>
      <c r="F28" s="51">
        <v>1993</v>
      </c>
      <c r="G28" s="51" t="s">
        <v>70</v>
      </c>
      <c r="H28" s="61" t="s">
        <v>125</v>
      </c>
      <c r="I28" s="139">
        <v>1</v>
      </c>
      <c r="J28" s="139">
        <v>1</v>
      </c>
      <c r="K28" s="139">
        <v>2</v>
      </c>
      <c r="L28" s="139">
        <f t="shared" si="2"/>
        <v>4</v>
      </c>
      <c r="M28" s="75"/>
      <c r="N28" s="75">
        <v>0.015381944444444443</v>
      </c>
      <c r="O28" s="75">
        <f>N28</f>
        <v>0.015381944444444443</v>
      </c>
      <c r="P28" s="75"/>
    </row>
    <row r="29" spans="1:17" ht="15">
      <c r="A29" s="114"/>
      <c r="B29" s="114"/>
      <c r="C29" s="293" t="s">
        <v>258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114"/>
      <c r="O29" s="117"/>
      <c r="P29" s="117"/>
      <c r="Q29" s="21"/>
    </row>
    <row r="30" spans="1:17" ht="15">
      <c r="A30" s="114"/>
      <c r="B30" s="114"/>
      <c r="C30" s="114"/>
      <c r="D30" s="131"/>
      <c r="E30" s="131"/>
      <c r="F30" s="131"/>
      <c r="G30" s="131"/>
      <c r="H30" s="114"/>
      <c r="I30" s="114"/>
      <c r="J30" s="114"/>
      <c r="K30" s="114"/>
      <c r="L30" s="114"/>
      <c r="M30" s="114"/>
      <c r="N30" s="114"/>
      <c r="O30" s="117"/>
      <c r="P30" s="117"/>
      <c r="Q30" s="21"/>
    </row>
    <row r="31" spans="1:17" ht="15">
      <c r="A31" s="114"/>
      <c r="B31" s="283" t="s">
        <v>206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117"/>
      <c r="Q31" s="21"/>
    </row>
    <row r="32" spans="1:17" ht="15" customHeight="1">
      <c r="A32" s="114"/>
      <c r="B32" s="100"/>
      <c r="C32" s="122"/>
      <c r="D32" s="275" t="s">
        <v>234</v>
      </c>
      <c r="E32" s="275"/>
      <c r="F32" s="275"/>
      <c r="G32" s="275"/>
      <c r="H32" s="275"/>
      <c r="I32" s="275"/>
      <c r="J32" s="275"/>
      <c r="K32" s="28"/>
      <c r="L32" s="103"/>
      <c r="M32" s="103"/>
      <c r="N32" s="103"/>
      <c r="O32" s="102"/>
      <c r="P32" s="117"/>
      <c r="Q32" s="21"/>
    </row>
    <row r="33" spans="1:17" ht="15" customHeight="1">
      <c r="A33" s="114"/>
      <c r="B33" s="100"/>
      <c r="C33" s="122"/>
      <c r="D33" s="275" t="s">
        <v>207</v>
      </c>
      <c r="E33" s="275"/>
      <c r="F33" s="275"/>
      <c r="G33" s="275"/>
      <c r="H33" s="275"/>
      <c r="I33" s="275"/>
      <c r="J33" s="275"/>
      <c r="K33" s="28"/>
      <c r="L33" s="103"/>
      <c r="M33" s="103"/>
      <c r="N33" s="103"/>
      <c r="O33" s="102"/>
      <c r="P33" s="117"/>
      <c r="Q33" s="21"/>
    </row>
    <row r="34" spans="1:17" ht="15">
      <c r="A34" s="114"/>
      <c r="C34" s="274" t="s">
        <v>153</v>
      </c>
      <c r="D34" s="274"/>
      <c r="E34" s="274"/>
      <c r="F34" s="274"/>
      <c r="G34" s="274"/>
      <c r="H34" s="274"/>
      <c r="I34" s="274"/>
      <c r="J34" s="274"/>
      <c r="P34" s="117"/>
      <c r="Q34" s="21"/>
    </row>
    <row r="35" spans="1:10" ht="15">
      <c r="A35" s="21"/>
      <c r="C35" s="274" t="s">
        <v>152</v>
      </c>
      <c r="D35" s="274"/>
      <c r="E35" s="274"/>
      <c r="F35" s="274"/>
      <c r="G35" s="274"/>
      <c r="H35" s="274"/>
      <c r="I35" s="274"/>
      <c r="J35" s="274"/>
    </row>
  </sheetData>
  <sheetProtection/>
  <mergeCells count="22">
    <mergeCell ref="A20:B20"/>
    <mergeCell ref="A21:B21"/>
    <mergeCell ref="A1:P5"/>
    <mergeCell ref="A6:H6"/>
    <mergeCell ref="I6:P6"/>
    <mergeCell ref="E7:J8"/>
    <mergeCell ref="I9:K9"/>
    <mergeCell ref="E19:H19"/>
    <mergeCell ref="A19:B19"/>
    <mergeCell ref="A22:B22"/>
    <mergeCell ref="A23:B23"/>
    <mergeCell ref="A24:B24"/>
    <mergeCell ref="A25:B25"/>
    <mergeCell ref="A27:B27"/>
    <mergeCell ref="A28:B28"/>
    <mergeCell ref="A26:B26"/>
    <mergeCell ref="C29:M29"/>
    <mergeCell ref="B31:O31"/>
    <mergeCell ref="C34:J34"/>
    <mergeCell ref="C35:J35"/>
    <mergeCell ref="D32:J32"/>
    <mergeCell ref="D33:J33"/>
  </mergeCells>
  <printOptions/>
  <pageMargins left="0.25" right="0.25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3.28125" style="0" customWidth="1"/>
    <col min="2" max="2" width="4.140625" style="0" customWidth="1"/>
    <col min="3" max="3" width="5.421875" style="0" customWidth="1"/>
    <col min="4" max="4" width="19.421875" style="0" customWidth="1"/>
    <col min="5" max="5" width="5.8515625" style="0" customWidth="1"/>
    <col min="6" max="6" width="6.140625" style="0" customWidth="1"/>
    <col min="7" max="7" width="32.8515625" style="0" customWidth="1"/>
    <col min="8" max="10" width="3.8515625" style="0" customWidth="1"/>
    <col min="11" max="11" width="8.57421875" style="0" customWidth="1"/>
    <col min="12" max="12" width="8.8515625" style="0" customWidth="1"/>
    <col min="13" max="13" width="6.8515625" style="0" hidden="1" customWidth="1"/>
    <col min="14" max="15" width="9.57421875" style="0" customWidth="1"/>
    <col min="16" max="16" width="6.8515625" style="0" customWidth="1"/>
  </cols>
  <sheetData>
    <row r="1" spans="1:15" ht="15">
      <c r="A1" s="260" t="s">
        <v>116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ht="1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1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1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1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1:15" ht="1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</row>
    <row r="9" spans="1:14" ht="15">
      <c r="A9" s="258" t="s">
        <v>317</v>
      </c>
      <c r="B9" s="258"/>
      <c r="C9" s="258"/>
      <c r="D9" s="258"/>
      <c r="E9" s="258"/>
      <c r="F9" s="258"/>
      <c r="G9" s="258"/>
      <c r="H9" s="258"/>
      <c r="I9" s="262" t="s">
        <v>214</v>
      </c>
      <c r="J9" s="262"/>
      <c r="K9" s="262"/>
      <c r="L9" s="262"/>
      <c r="M9" s="262"/>
      <c r="N9" s="262"/>
    </row>
    <row r="10" spans="1:14" ht="15" customHeight="1">
      <c r="A10" s="259" t="s">
        <v>320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</row>
    <row r="11" spans="1:14" ht="15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5" ht="15">
      <c r="A12" s="303" t="s">
        <v>0</v>
      </c>
      <c r="B12" s="300" t="s">
        <v>215</v>
      </c>
      <c r="C12" s="305" t="s">
        <v>216</v>
      </c>
      <c r="D12" s="306" t="s">
        <v>28</v>
      </c>
      <c r="E12" s="299" t="s">
        <v>2</v>
      </c>
      <c r="F12" s="299" t="s">
        <v>190</v>
      </c>
      <c r="G12" s="306" t="s">
        <v>217</v>
      </c>
      <c r="H12" s="306" t="s">
        <v>56</v>
      </c>
      <c r="I12" s="306"/>
      <c r="J12" s="306"/>
      <c r="K12" s="300" t="s">
        <v>218</v>
      </c>
      <c r="L12" s="301" t="s">
        <v>219</v>
      </c>
      <c r="M12" s="301" t="s">
        <v>220</v>
      </c>
      <c r="N12" s="301" t="s">
        <v>194</v>
      </c>
      <c r="O12" s="300" t="s">
        <v>221</v>
      </c>
    </row>
    <row r="13" spans="1:15" ht="21" customHeight="1">
      <c r="A13" s="304"/>
      <c r="B13" s="300"/>
      <c r="C13" s="305"/>
      <c r="D13" s="306"/>
      <c r="E13" s="299"/>
      <c r="F13" s="299"/>
      <c r="G13" s="306"/>
      <c r="H13" s="132">
        <v>1</v>
      </c>
      <c r="I13" s="133">
        <v>2</v>
      </c>
      <c r="J13" s="134" t="s">
        <v>222</v>
      </c>
      <c r="K13" s="300"/>
      <c r="L13" s="302"/>
      <c r="M13" s="302"/>
      <c r="N13" s="302"/>
      <c r="O13" s="300"/>
    </row>
    <row r="14" spans="1:15" ht="21" customHeight="1">
      <c r="A14" s="308" t="s">
        <v>319</v>
      </c>
      <c r="B14" s="309"/>
      <c r="C14" s="310"/>
      <c r="D14" s="156"/>
      <c r="E14" s="158"/>
      <c r="F14" s="158"/>
      <c r="G14" s="156"/>
      <c r="H14" s="132"/>
      <c r="I14" s="156"/>
      <c r="J14" s="134"/>
      <c r="K14" s="155"/>
      <c r="L14" s="157"/>
      <c r="M14" s="157"/>
      <c r="N14" s="157"/>
      <c r="O14" s="155"/>
    </row>
    <row r="15" spans="1:15" ht="21" customHeight="1">
      <c r="A15" s="56">
        <v>1</v>
      </c>
      <c r="B15" s="143">
        <v>3</v>
      </c>
      <c r="C15" s="56"/>
      <c r="D15" s="271" t="s">
        <v>270</v>
      </c>
      <c r="E15" s="298"/>
      <c r="F15" s="298"/>
      <c r="G15" s="272"/>
      <c r="H15" s="56"/>
      <c r="I15" s="56"/>
      <c r="J15" s="56">
        <v>2</v>
      </c>
      <c r="K15" s="75"/>
      <c r="L15" s="75"/>
      <c r="M15" s="56"/>
      <c r="N15" s="75">
        <f>K16</f>
        <v>0.019351851851851853</v>
      </c>
      <c r="O15" s="154">
        <v>0</v>
      </c>
    </row>
    <row r="16" spans="1:15" ht="21" customHeight="1">
      <c r="A16" s="56"/>
      <c r="B16" s="143"/>
      <c r="C16" s="87">
        <v>4</v>
      </c>
      <c r="D16" s="54" t="s">
        <v>67</v>
      </c>
      <c r="E16" s="149">
        <v>1995</v>
      </c>
      <c r="F16" s="149" t="s">
        <v>68</v>
      </c>
      <c r="G16" s="61" t="s">
        <v>149</v>
      </c>
      <c r="H16" s="56">
        <v>0</v>
      </c>
      <c r="I16" s="56">
        <v>1</v>
      </c>
      <c r="J16" s="56">
        <f>H16+I16</f>
        <v>1</v>
      </c>
      <c r="K16" s="75">
        <v>0.019351851851851853</v>
      </c>
      <c r="L16" s="75">
        <f>K16-K17</f>
        <v>0.005590277777777779</v>
      </c>
      <c r="M16" s="56"/>
      <c r="N16" s="75"/>
      <c r="O16" s="154"/>
    </row>
    <row r="17" spans="1:15" ht="24.75" customHeight="1">
      <c r="A17" s="56"/>
      <c r="B17" s="143"/>
      <c r="C17" s="87">
        <v>3</v>
      </c>
      <c r="D17" s="54" t="s">
        <v>92</v>
      </c>
      <c r="E17" s="149">
        <v>1995</v>
      </c>
      <c r="F17" s="149" t="s">
        <v>70</v>
      </c>
      <c r="G17" s="61" t="s">
        <v>300</v>
      </c>
      <c r="H17" s="56">
        <v>0</v>
      </c>
      <c r="I17" s="56">
        <v>1</v>
      </c>
      <c r="J17" s="56">
        <f>H17+I17</f>
        <v>1</v>
      </c>
      <c r="K17" s="75">
        <v>0.013761574074074074</v>
      </c>
      <c r="L17" s="75">
        <f>K17-K18</f>
        <v>0.0054513888888888876</v>
      </c>
      <c r="M17" s="56"/>
      <c r="N17" s="75"/>
      <c r="O17" s="154"/>
    </row>
    <row r="18" spans="1:15" ht="21" customHeight="1">
      <c r="A18" s="56"/>
      <c r="B18" s="143"/>
      <c r="C18" s="87">
        <v>2</v>
      </c>
      <c r="D18" s="54" t="s">
        <v>67</v>
      </c>
      <c r="E18" s="149">
        <v>1995</v>
      </c>
      <c r="F18" s="149" t="s">
        <v>68</v>
      </c>
      <c r="G18" s="61" t="s">
        <v>149</v>
      </c>
      <c r="H18" s="56">
        <v>0</v>
      </c>
      <c r="I18" s="56">
        <v>0</v>
      </c>
      <c r="J18" s="56">
        <f>H18+I18</f>
        <v>0</v>
      </c>
      <c r="K18" s="75">
        <v>0.008310185185185186</v>
      </c>
      <c r="L18" s="75">
        <f>K18-K19</f>
        <v>0.0035069444444444453</v>
      </c>
      <c r="M18" s="56"/>
      <c r="N18" s="75"/>
      <c r="O18" s="154"/>
    </row>
    <row r="19" spans="1:15" ht="26.25" customHeight="1">
      <c r="A19" s="56"/>
      <c r="B19" s="143"/>
      <c r="C19" s="87">
        <v>1</v>
      </c>
      <c r="D19" s="54" t="s">
        <v>92</v>
      </c>
      <c r="E19" s="149">
        <v>1995</v>
      </c>
      <c r="F19" s="149" t="s">
        <v>70</v>
      </c>
      <c r="G19" s="61" t="s">
        <v>300</v>
      </c>
      <c r="H19" s="56">
        <v>0</v>
      </c>
      <c r="I19" s="56">
        <v>0</v>
      </c>
      <c r="J19" s="56">
        <f>H19+I19</f>
        <v>0</v>
      </c>
      <c r="K19" s="75">
        <v>0.004803240740740741</v>
      </c>
      <c r="L19" s="75"/>
      <c r="M19" s="56">
        <v>3</v>
      </c>
      <c r="N19" s="75"/>
      <c r="O19" s="154"/>
    </row>
    <row r="20" spans="1:15" ht="21" customHeight="1">
      <c r="A20" s="56">
        <v>2</v>
      </c>
      <c r="B20" s="143">
        <v>1</v>
      </c>
      <c r="C20" s="56"/>
      <c r="D20" s="271" t="s">
        <v>265</v>
      </c>
      <c r="E20" s="298"/>
      <c r="F20" s="298"/>
      <c r="G20" s="272"/>
      <c r="H20" s="56"/>
      <c r="I20" s="56"/>
      <c r="J20" s="56">
        <v>3</v>
      </c>
      <c r="K20" s="75"/>
      <c r="L20" s="75"/>
      <c r="M20" s="56"/>
      <c r="N20" s="75">
        <f>K21</f>
        <v>0.020358796296296295</v>
      </c>
      <c r="O20" s="154">
        <f>N20-N15</f>
        <v>0.0010069444444444423</v>
      </c>
    </row>
    <row r="21" spans="1:15" ht="21" customHeight="1">
      <c r="A21" s="56"/>
      <c r="B21" s="143"/>
      <c r="C21" s="145">
        <v>4</v>
      </c>
      <c r="D21" s="54" t="s">
        <v>72</v>
      </c>
      <c r="E21" s="149">
        <v>1995</v>
      </c>
      <c r="F21" s="149" t="s">
        <v>70</v>
      </c>
      <c r="G21" s="61" t="s">
        <v>71</v>
      </c>
      <c r="H21" s="56"/>
      <c r="I21" s="56">
        <v>0</v>
      </c>
      <c r="J21" s="56">
        <f>H21+I21</f>
        <v>0</v>
      </c>
      <c r="K21" s="75">
        <v>0.020358796296296295</v>
      </c>
      <c r="L21" s="75">
        <f>K21-K22</f>
        <v>0.005625</v>
      </c>
      <c r="M21" s="56"/>
      <c r="N21" s="75"/>
      <c r="O21" s="154"/>
    </row>
    <row r="22" spans="1:15" ht="21" customHeight="1">
      <c r="A22" s="56"/>
      <c r="B22" s="143"/>
      <c r="C22" s="146">
        <v>3</v>
      </c>
      <c r="D22" s="54" t="s">
        <v>89</v>
      </c>
      <c r="E22" s="149">
        <v>1994</v>
      </c>
      <c r="F22" s="149" t="s">
        <v>70</v>
      </c>
      <c r="G22" s="61" t="s">
        <v>71</v>
      </c>
      <c r="H22" s="56"/>
      <c r="I22" s="56">
        <v>3</v>
      </c>
      <c r="J22" s="56">
        <f>H22+I22</f>
        <v>3</v>
      </c>
      <c r="K22" s="75">
        <v>0.014733796296296295</v>
      </c>
      <c r="L22" s="75">
        <f>K22-K23</f>
        <v>0.005694444444444443</v>
      </c>
      <c r="M22" s="56"/>
      <c r="N22" s="75"/>
      <c r="O22" s="154"/>
    </row>
    <row r="23" spans="1:15" ht="21" customHeight="1">
      <c r="A23" s="56"/>
      <c r="B23" s="143"/>
      <c r="C23" s="146">
        <v>2</v>
      </c>
      <c r="D23" s="54" t="s">
        <v>72</v>
      </c>
      <c r="E23" s="149">
        <v>1995</v>
      </c>
      <c r="F23" s="149" t="s">
        <v>70</v>
      </c>
      <c r="G23" s="61" t="s">
        <v>71</v>
      </c>
      <c r="H23" s="56">
        <v>0</v>
      </c>
      <c r="I23" s="56"/>
      <c r="J23" s="56">
        <f>H23+I23</f>
        <v>0</v>
      </c>
      <c r="K23" s="75">
        <v>0.009039351851851852</v>
      </c>
      <c r="L23" s="75">
        <f>K23-K24</f>
        <v>0.0041898148148148155</v>
      </c>
      <c r="M23" s="56"/>
      <c r="N23" s="75"/>
      <c r="O23" s="154"/>
    </row>
    <row r="24" spans="1:15" ht="21" customHeight="1">
      <c r="A24" s="56"/>
      <c r="B24" s="143"/>
      <c r="C24" s="146">
        <v>1</v>
      </c>
      <c r="D24" s="54" t="s">
        <v>89</v>
      </c>
      <c r="E24" s="149">
        <v>1994</v>
      </c>
      <c r="F24" s="149" t="s">
        <v>70</v>
      </c>
      <c r="G24" s="61" t="s">
        <v>71</v>
      </c>
      <c r="H24" s="56">
        <v>0</v>
      </c>
      <c r="I24" s="56"/>
      <c r="J24" s="56">
        <f>H24+I24</f>
        <v>0</v>
      </c>
      <c r="K24" s="75">
        <v>0.004849537037037037</v>
      </c>
      <c r="L24" s="75"/>
      <c r="M24" s="56">
        <v>4</v>
      </c>
      <c r="N24" s="75"/>
      <c r="O24" s="154"/>
    </row>
    <row r="25" spans="1:15" ht="21" customHeight="1">
      <c r="A25" s="56">
        <v>3</v>
      </c>
      <c r="B25" s="143">
        <v>2</v>
      </c>
      <c r="C25" s="56"/>
      <c r="D25" s="271" t="s">
        <v>280</v>
      </c>
      <c r="E25" s="298"/>
      <c r="F25" s="298"/>
      <c r="G25" s="272"/>
      <c r="H25" s="56"/>
      <c r="I25" s="56"/>
      <c r="J25" s="56">
        <v>5</v>
      </c>
      <c r="K25" s="75"/>
      <c r="L25" s="75"/>
      <c r="M25" s="56"/>
      <c r="N25" s="75">
        <f>K26</f>
        <v>0.02189814814814815</v>
      </c>
      <c r="O25" s="154">
        <f>N25-N15</f>
        <v>0.0025462962962962965</v>
      </c>
    </row>
    <row r="26" spans="1:15" ht="21" customHeight="1">
      <c r="A26" s="56"/>
      <c r="B26" s="143"/>
      <c r="C26" s="87">
        <v>4</v>
      </c>
      <c r="D26" s="54" t="s">
        <v>69</v>
      </c>
      <c r="E26" s="149">
        <v>1995</v>
      </c>
      <c r="F26" s="149" t="s">
        <v>70</v>
      </c>
      <c r="G26" s="61" t="s">
        <v>71</v>
      </c>
      <c r="H26" s="56"/>
      <c r="I26" s="56">
        <v>2</v>
      </c>
      <c r="J26" s="56">
        <f>H26+I26</f>
        <v>2</v>
      </c>
      <c r="K26" s="75">
        <v>0.02189814814814815</v>
      </c>
      <c r="L26" s="75">
        <f>K26-K27</f>
        <v>0.006203703703703704</v>
      </c>
      <c r="M26" s="56"/>
      <c r="N26" s="75"/>
      <c r="O26" s="154"/>
    </row>
    <row r="27" spans="1:15" ht="21" customHeight="1">
      <c r="A27" s="56"/>
      <c r="B27" s="143"/>
      <c r="C27" s="87">
        <v>3</v>
      </c>
      <c r="D27" s="54" t="s">
        <v>90</v>
      </c>
      <c r="E27" s="149">
        <v>1995</v>
      </c>
      <c r="F27" s="149" t="s">
        <v>70</v>
      </c>
      <c r="G27" s="86" t="s">
        <v>298</v>
      </c>
      <c r="H27" s="56"/>
      <c r="I27" s="56">
        <v>0</v>
      </c>
      <c r="J27" s="56">
        <f>H27+I27</f>
        <v>0</v>
      </c>
      <c r="K27" s="75">
        <v>0.015694444444444445</v>
      </c>
      <c r="L27" s="75">
        <f>K27-K28</f>
        <v>0.00533564814814815</v>
      </c>
      <c r="M27" s="56"/>
      <c r="N27" s="75"/>
      <c r="O27" s="154"/>
    </row>
    <row r="28" spans="1:15" ht="21" customHeight="1">
      <c r="A28" s="56"/>
      <c r="B28" s="143"/>
      <c r="C28" s="87">
        <v>2</v>
      </c>
      <c r="D28" s="54" t="s">
        <v>69</v>
      </c>
      <c r="E28" s="149">
        <v>1995</v>
      </c>
      <c r="F28" s="149" t="s">
        <v>70</v>
      </c>
      <c r="G28" s="61" t="s">
        <v>71</v>
      </c>
      <c r="H28" s="56">
        <v>3</v>
      </c>
      <c r="I28" s="56"/>
      <c r="J28" s="56">
        <f>H28+I28</f>
        <v>3</v>
      </c>
      <c r="K28" s="75">
        <v>0.010358796296296295</v>
      </c>
      <c r="L28" s="75">
        <f>K28-K29</f>
        <v>0.005023148148148146</v>
      </c>
      <c r="M28" s="56"/>
      <c r="N28" s="75"/>
      <c r="O28" s="154"/>
    </row>
    <row r="29" spans="1:15" ht="30" customHeight="1">
      <c r="A29" s="56"/>
      <c r="B29" s="143"/>
      <c r="C29" s="87">
        <v>1</v>
      </c>
      <c r="D29" s="54" t="s">
        <v>90</v>
      </c>
      <c r="E29" s="149">
        <v>1995</v>
      </c>
      <c r="F29" s="149" t="s">
        <v>70</v>
      </c>
      <c r="G29" s="86" t="s">
        <v>299</v>
      </c>
      <c r="H29" s="56">
        <v>0</v>
      </c>
      <c r="I29" s="56"/>
      <c r="J29" s="56">
        <f>H29+I29</f>
        <v>0</v>
      </c>
      <c r="K29" s="75">
        <v>0.005335648148148148</v>
      </c>
      <c r="L29" s="75"/>
      <c r="M29" s="56">
        <v>6</v>
      </c>
      <c r="N29" s="75"/>
      <c r="O29" s="154"/>
    </row>
    <row r="30" spans="1:15" ht="21" customHeight="1">
      <c r="A30" s="56">
        <v>4</v>
      </c>
      <c r="B30" s="143">
        <v>4</v>
      </c>
      <c r="C30" s="56"/>
      <c r="D30" s="271" t="s">
        <v>269</v>
      </c>
      <c r="E30" s="298"/>
      <c r="F30" s="298"/>
      <c r="G30" s="272"/>
      <c r="H30" s="56"/>
      <c r="I30" s="56"/>
      <c r="J30" s="56">
        <v>11</v>
      </c>
      <c r="K30" s="75"/>
      <c r="L30" s="75"/>
      <c r="M30" s="56"/>
      <c r="N30" s="75">
        <f>K31</f>
        <v>0.02621527777777778</v>
      </c>
      <c r="O30" s="154">
        <f>N30-N15</f>
        <v>0.006863425925925926</v>
      </c>
    </row>
    <row r="31" spans="1:15" ht="27.75">
      <c r="A31" s="56"/>
      <c r="B31" s="143"/>
      <c r="C31" s="87">
        <v>4</v>
      </c>
      <c r="D31" s="54" t="s">
        <v>73</v>
      </c>
      <c r="E31" s="149">
        <v>1996</v>
      </c>
      <c r="F31" s="149">
        <v>1</v>
      </c>
      <c r="G31" s="61" t="s">
        <v>301</v>
      </c>
      <c r="H31" s="56"/>
      <c r="I31" s="56">
        <v>3</v>
      </c>
      <c r="J31" s="56">
        <v>3</v>
      </c>
      <c r="K31" s="75">
        <v>0.02621527777777778</v>
      </c>
      <c r="L31" s="75">
        <f>K31-K32</f>
        <v>0.007268518518518518</v>
      </c>
      <c r="M31" s="56"/>
      <c r="N31" s="75"/>
      <c r="O31" s="153"/>
    </row>
    <row r="32" spans="1:15" ht="18.75">
      <c r="A32" s="56"/>
      <c r="B32" s="143"/>
      <c r="C32" s="87">
        <v>3</v>
      </c>
      <c r="D32" s="54" t="s">
        <v>302</v>
      </c>
      <c r="E32" s="149">
        <v>1994</v>
      </c>
      <c r="F32" s="149">
        <v>1</v>
      </c>
      <c r="G32" s="61" t="s">
        <v>303</v>
      </c>
      <c r="H32" s="56"/>
      <c r="I32" s="56">
        <v>0</v>
      </c>
      <c r="J32" s="56">
        <f>H32+I32</f>
        <v>0</v>
      </c>
      <c r="K32" s="75">
        <v>0.01894675925925926</v>
      </c>
      <c r="L32" s="75">
        <f>K32-K33</f>
        <v>0.006087962962962963</v>
      </c>
      <c r="M32" s="56"/>
      <c r="N32" s="75"/>
      <c r="O32" s="153"/>
    </row>
    <row r="33" spans="1:15" ht="27.75">
      <c r="A33" s="56"/>
      <c r="B33" s="143"/>
      <c r="C33" s="87">
        <v>2</v>
      </c>
      <c r="D33" s="54" t="s">
        <v>73</v>
      </c>
      <c r="E33" s="149">
        <v>1996</v>
      </c>
      <c r="F33" s="149">
        <v>1</v>
      </c>
      <c r="G33" s="61" t="s">
        <v>301</v>
      </c>
      <c r="H33" s="56">
        <v>4</v>
      </c>
      <c r="I33" s="56"/>
      <c r="J33" s="56">
        <f>H33+I33</f>
        <v>4</v>
      </c>
      <c r="K33" s="75">
        <v>0.012858796296296297</v>
      </c>
      <c r="L33" s="75">
        <f>K33-K34</f>
        <v>0.0059375</v>
      </c>
      <c r="M33" s="56"/>
      <c r="N33" s="75"/>
      <c r="O33" s="153"/>
    </row>
    <row r="34" spans="1:15" ht="18.75">
      <c r="A34" s="56"/>
      <c r="B34" s="143"/>
      <c r="C34" s="87">
        <v>1</v>
      </c>
      <c r="D34" s="54" t="s">
        <v>302</v>
      </c>
      <c r="E34" s="149">
        <v>1994</v>
      </c>
      <c r="F34" s="149">
        <v>1</v>
      </c>
      <c r="G34" s="61" t="s">
        <v>303</v>
      </c>
      <c r="H34" s="56">
        <v>4</v>
      </c>
      <c r="I34" s="56"/>
      <c r="J34" s="56">
        <f>H34+I34</f>
        <v>4</v>
      </c>
      <c r="K34" s="75">
        <v>0.006921296296296297</v>
      </c>
      <c r="L34" s="75"/>
      <c r="M34" s="56">
        <v>17</v>
      </c>
      <c r="N34" s="75"/>
      <c r="O34" s="153"/>
    </row>
    <row r="35" spans="1:15" ht="15">
      <c r="A35" s="271" t="s">
        <v>318</v>
      </c>
      <c r="B35" s="298"/>
      <c r="C35" s="272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53"/>
    </row>
    <row r="36" spans="1:15" ht="18.75">
      <c r="A36" s="56">
        <v>1</v>
      </c>
      <c r="B36" s="143">
        <v>9</v>
      </c>
      <c r="C36" s="87"/>
      <c r="D36" s="271" t="s">
        <v>273</v>
      </c>
      <c r="E36" s="298"/>
      <c r="F36" s="298"/>
      <c r="G36" s="272"/>
      <c r="H36" s="56"/>
      <c r="I36" s="56"/>
      <c r="J36" s="160">
        <v>4</v>
      </c>
      <c r="K36" s="75"/>
      <c r="L36" s="75"/>
      <c r="M36" s="56"/>
      <c r="N36" s="75">
        <f>K37</f>
        <v>0.02074074074074074</v>
      </c>
      <c r="O36" s="153">
        <v>0</v>
      </c>
    </row>
    <row r="37" spans="1:15" ht="18.75">
      <c r="A37" s="56"/>
      <c r="B37" s="143"/>
      <c r="C37" s="87">
        <v>4</v>
      </c>
      <c r="D37" s="54" t="s">
        <v>82</v>
      </c>
      <c r="E37" s="149">
        <v>1996</v>
      </c>
      <c r="F37" s="149">
        <v>1</v>
      </c>
      <c r="G37" s="61" t="s">
        <v>306</v>
      </c>
      <c r="H37" s="56"/>
      <c r="I37" s="56">
        <v>0</v>
      </c>
      <c r="J37" s="56">
        <f>H37+I37</f>
        <v>0</v>
      </c>
      <c r="K37" s="75">
        <v>0.02074074074074074</v>
      </c>
      <c r="L37" s="75">
        <f>K37-K38</f>
        <v>0.005717592592592592</v>
      </c>
      <c r="M37" s="56"/>
      <c r="N37" s="75"/>
      <c r="O37" s="153"/>
    </row>
    <row r="38" spans="1:15" ht="18.75">
      <c r="A38" s="56"/>
      <c r="B38" s="143"/>
      <c r="C38" s="87">
        <v>3</v>
      </c>
      <c r="D38" s="54" t="s">
        <v>96</v>
      </c>
      <c r="E38" s="149">
        <v>1996</v>
      </c>
      <c r="F38" s="149">
        <v>1</v>
      </c>
      <c r="G38" s="61" t="s">
        <v>71</v>
      </c>
      <c r="H38" s="56"/>
      <c r="I38" s="56">
        <v>0</v>
      </c>
      <c r="J38" s="56">
        <f>H38+I38</f>
        <v>0</v>
      </c>
      <c r="K38" s="75">
        <v>0.015023148148148148</v>
      </c>
      <c r="L38" s="75">
        <f>K38-K39</f>
        <v>0.004849537037037038</v>
      </c>
      <c r="M38" s="56"/>
      <c r="N38" s="75"/>
      <c r="O38" s="153"/>
    </row>
    <row r="39" spans="1:15" ht="18.75">
      <c r="A39" s="56"/>
      <c r="B39" s="143"/>
      <c r="C39" s="87">
        <v>2</v>
      </c>
      <c r="D39" s="54" t="s">
        <v>82</v>
      </c>
      <c r="E39" s="149">
        <v>1996</v>
      </c>
      <c r="F39" s="149">
        <v>1</v>
      </c>
      <c r="G39" s="61" t="s">
        <v>306</v>
      </c>
      <c r="H39" s="56">
        <v>2</v>
      </c>
      <c r="I39" s="56"/>
      <c r="J39" s="56">
        <f>H39+I39</f>
        <v>2</v>
      </c>
      <c r="K39" s="75">
        <v>0.01017361111111111</v>
      </c>
      <c r="L39" s="75">
        <f>K39-K40</f>
        <v>0.004826388888888889</v>
      </c>
      <c r="M39" s="56"/>
      <c r="N39" s="75"/>
      <c r="O39" s="153"/>
    </row>
    <row r="40" spans="1:15" ht="18.75">
      <c r="A40" s="56"/>
      <c r="B40" s="143"/>
      <c r="C40" s="87">
        <v>1</v>
      </c>
      <c r="D40" s="54" t="s">
        <v>96</v>
      </c>
      <c r="E40" s="149">
        <v>1996</v>
      </c>
      <c r="F40" s="149">
        <v>1</v>
      </c>
      <c r="G40" s="61" t="s">
        <v>71</v>
      </c>
      <c r="H40" s="56">
        <v>2</v>
      </c>
      <c r="I40" s="56"/>
      <c r="J40" s="56">
        <f>H40+I40</f>
        <v>2</v>
      </c>
      <c r="K40" s="75">
        <v>0.005347222222222222</v>
      </c>
      <c r="L40" s="75"/>
      <c r="M40" s="56">
        <v>7</v>
      </c>
      <c r="N40" s="75"/>
      <c r="O40" s="153"/>
    </row>
    <row r="41" spans="1:15" ht="18.75">
      <c r="A41" s="56">
        <v>2</v>
      </c>
      <c r="B41" s="143">
        <v>8</v>
      </c>
      <c r="C41" s="56"/>
      <c r="D41" s="271" t="s">
        <v>274</v>
      </c>
      <c r="E41" s="298"/>
      <c r="F41" s="298"/>
      <c r="G41" s="272"/>
      <c r="H41" s="56"/>
      <c r="I41" s="56"/>
      <c r="J41" s="160">
        <v>8</v>
      </c>
      <c r="K41" s="75"/>
      <c r="L41" s="75"/>
      <c r="M41" s="56"/>
      <c r="N41" s="75">
        <f>K42</f>
        <v>0.02269675925925926</v>
      </c>
      <c r="O41" s="153">
        <f>N41-N36</f>
        <v>0.00195601851851852</v>
      </c>
    </row>
    <row r="42" spans="1:15" ht="27">
      <c r="A42" s="56"/>
      <c r="B42" s="56"/>
      <c r="C42" s="87">
        <v>4</v>
      </c>
      <c r="D42" s="54" t="s">
        <v>85</v>
      </c>
      <c r="E42" s="149">
        <v>1996</v>
      </c>
      <c r="F42" s="149">
        <v>1</v>
      </c>
      <c r="G42" s="61" t="s">
        <v>148</v>
      </c>
      <c r="H42" s="56"/>
      <c r="I42" s="56">
        <v>3</v>
      </c>
      <c r="J42" s="56">
        <f>H42+I42</f>
        <v>3</v>
      </c>
      <c r="K42" s="75">
        <v>0.02269675925925926</v>
      </c>
      <c r="L42" s="75">
        <f>K42-K43</f>
        <v>0.006354166666666668</v>
      </c>
      <c r="M42" s="56"/>
      <c r="N42" s="75"/>
      <c r="O42" s="153"/>
    </row>
    <row r="43" spans="1:15" ht="15">
      <c r="A43" s="56"/>
      <c r="B43" s="56"/>
      <c r="C43" s="87">
        <v>3</v>
      </c>
      <c r="D43" s="54" t="s">
        <v>97</v>
      </c>
      <c r="E43" s="149">
        <v>1997</v>
      </c>
      <c r="F43" s="149">
        <v>1</v>
      </c>
      <c r="G43" s="61" t="s">
        <v>305</v>
      </c>
      <c r="H43" s="56"/>
      <c r="I43" s="56">
        <v>3</v>
      </c>
      <c r="J43" s="56">
        <f>H43+I43</f>
        <v>3</v>
      </c>
      <c r="K43" s="75">
        <v>0.016342592592592593</v>
      </c>
      <c r="L43" s="75">
        <f>K43-K44</f>
        <v>0.006238425925925925</v>
      </c>
      <c r="M43" s="56"/>
      <c r="N43" s="75"/>
      <c r="O43" s="153"/>
    </row>
    <row r="44" spans="1:15" ht="27">
      <c r="A44" s="56"/>
      <c r="B44" s="56"/>
      <c r="C44" s="87">
        <v>2</v>
      </c>
      <c r="D44" s="54" t="s">
        <v>85</v>
      </c>
      <c r="E44" s="149">
        <v>1996</v>
      </c>
      <c r="F44" s="149">
        <v>1</v>
      </c>
      <c r="G44" s="61" t="s">
        <v>148</v>
      </c>
      <c r="H44" s="56">
        <v>0</v>
      </c>
      <c r="I44" s="56"/>
      <c r="J44" s="56">
        <f>H44+I44</f>
        <v>0</v>
      </c>
      <c r="K44" s="75">
        <v>0.010104166666666668</v>
      </c>
      <c r="L44" s="75">
        <f>K44-K45</f>
        <v>0.004131944444444445</v>
      </c>
      <c r="M44" s="56"/>
      <c r="N44" s="75"/>
      <c r="O44" s="153"/>
    </row>
    <row r="45" spans="1:15" ht="15">
      <c r="A45" s="56"/>
      <c r="B45" s="56"/>
      <c r="C45" s="87">
        <v>1</v>
      </c>
      <c r="D45" s="54" t="s">
        <v>97</v>
      </c>
      <c r="E45" s="149">
        <v>1997</v>
      </c>
      <c r="F45" s="149">
        <v>1</v>
      </c>
      <c r="G45" s="61" t="s">
        <v>305</v>
      </c>
      <c r="H45" s="56">
        <v>2</v>
      </c>
      <c r="I45" s="56"/>
      <c r="J45" s="56">
        <f>H45+I45</f>
        <v>2</v>
      </c>
      <c r="K45" s="75">
        <v>0.0059722222222222225</v>
      </c>
      <c r="L45" s="75"/>
      <c r="M45" s="56">
        <v>11</v>
      </c>
      <c r="N45" s="75"/>
      <c r="O45" s="153"/>
    </row>
    <row r="46" spans="1:15" ht="18.75">
      <c r="A46" s="56">
        <v>3</v>
      </c>
      <c r="B46" s="143">
        <v>10</v>
      </c>
      <c r="C46" s="87"/>
      <c r="D46" s="271" t="s">
        <v>281</v>
      </c>
      <c r="E46" s="298"/>
      <c r="F46" s="298"/>
      <c r="G46" s="272"/>
      <c r="H46" s="56"/>
      <c r="I46" s="56"/>
      <c r="J46" s="160">
        <v>7</v>
      </c>
      <c r="K46" s="75"/>
      <c r="L46" s="75"/>
      <c r="M46" s="56"/>
      <c r="N46" s="75">
        <f>K47</f>
        <v>0.02488425925925926</v>
      </c>
      <c r="O46" s="153">
        <f>N46-N36</f>
        <v>0.004143518518518519</v>
      </c>
    </row>
    <row r="47" spans="1:15" ht="19.5" customHeight="1">
      <c r="A47" s="56"/>
      <c r="B47" s="143"/>
      <c r="C47" s="87">
        <v>4</v>
      </c>
      <c r="D47" s="84" t="s">
        <v>75</v>
      </c>
      <c r="E47" s="149">
        <v>1997</v>
      </c>
      <c r="F47" s="149">
        <v>1</v>
      </c>
      <c r="G47" s="86" t="s">
        <v>307</v>
      </c>
      <c r="H47" s="56"/>
      <c r="I47" s="56">
        <v>4</v>
      </c>
      <c r="J47" s="56">
        <f>H47+I47</f>
        <v>4</v>
      </c>
      <c r="K47" s="75">
        <v>0.02488425925925926</v>
      </c>
      <c r="L47" s="75">
        <f>K47-K48</f>
        <v>0.007465277777777779</v>
      </c>
      <c r="M47" s="56"/>
      <c r="N47" s="75"/>
      <c r="O47" s="153"/>
    </row>
    <row r="48" spans="1:15" ht="19.5" customHeight="1">
      <c r="A48" s="56"/>
      <c r="B48" s="143"/>
      <c r="C48" s="87">
        <v>3</v>
      </c>
      <c r="D48" s="84" t="s">
        <v>93</v>
      </c>
      <c r="E48" s="149">
        <v>1996</v>
      </c>
      <c r="F48" s="149">
        <v>1</v>
      </c>
      <c r="G48" s="86" t="s">
        <v>301</v>
      </c>
      <c r="H48" s="56"/>
      <c r="I48" s="56">
        <v>0</v>
      </c>
      <c r="J48" s="56">
        <f>H48+I48</f>
        <v>0</v>
      </c>
      <c r="K48" s="75">
        <v>0.01741898148148148</v>
      </c>
      <c r="L48" s="75">
        <f>K48-K49</f>
        <v>0.0057523148148148125</v>
      </c>
      <c r="M48" s="56"/>
      <c r="N48" s="75"/>
      <c r="O48" s="153"/>
    </row>
    <row r="49" spans="1:15" ht="19.5" customHeight="1">
      <c r="A49" s="56"/>
      <c r="B49" s="143"/>
      <c r="C49" s="87">
        <v>2</v>
      </c>
      <c r="D49" s="84" t="s">
        <v>75</v>
      </c>
      <c r="E49" s="149">
        <v>1997</v>
      </c>
      <c r="F49" s="149">
        <v>1</v>
      </c>
      <c r="G49" s="86" t="s">
        <v>307</v>
      </c>
      <c r="H49" s="56">
        <v>0</v>
      </c>
      <c r="I49" s="56"/>
      <c r="J49" s="56">
        <f>H49+I49</f>
        <v>0</v>
      </c>
      <c r="K49" s="75">
        <v>0.011666666666666667</v>
      </c>
      <c r="L49" s="75">
        <f>K49-K50</f>
        <v>0.004814814814814815</v>
      </c>
      <c r="M49" s="56"/>
      <c r="N49" s="75"/>
      <c r="O49" s="153"/>
    </row>
    <row r="50" spans="1:15" ht="19.5" customHeight="1">
      <c r="A50" s="56"/>
      <c r="B50" s="143"/>
      <c r="C50" s="87">
        <v>1</v>
      </c>
      <c r="D50" s="84" t="s">
        <v>93</v>
      </c>
      <c r="E50" s="149">
        <v>1996</v>
      </c>
      <c r="F50" s="149">
        <v>1</v>
      </c>
      <c r="G50" s="86" t="s">
        <v>301</v>
      </c>
      <c r="H50" s="56">
        <v>3</v>
      </c>
      <c r="I50" s="56"/>
      <c r="J50" s="56">
        <f>H50+I50</f>
        <v>3</v>
      </c>
      <c r="K50" s="75">
        <v>0.006851851851851852</v>
      </c>
      <c r="L50" s="75"/>
      <c r="M50" s="56">
        <v>16</v>
      </c>
      <c r="N50" s="75"/>
      <c r="O50" s="153"/>
    </row>
    <row r="51" spans="1:15" ht="19.5" customHeight="1">
      <c r="A51" s="56">
        <v>4</v>
      </c>
      <c r="B51" s="143">
        <v>11</v>
      </c>
      <c r="C51" s="87"/>
      <c r="D51" s="271" t="s">
        <v>282</v>
      </c>
      <c r="E51" s="298"/>
      <c r="F51" s="298"/>
      <c r="G51" s="272"/>
      <c r="H51" s="56"/>
      <c r="I51" s="56"/>
      <c r="J51" s="160">
        <v>6</v>
      </c>
      <c r="K51" s="75"/>
      <c r="L51" s="75"/>
      <c r="M51" s="56"/>
      <c r="N51" s="75">
        <f>K52</f>
        <v>0.024907407407407406</v>
      </c>
      <c r="O51" s="153">
        <f>N51-N36</f>
        <v>0.004166666666666666</v>
      </c>
    </row>
    <row r="52" spans="1:15" ht="19.5" customHeight="1">
      <c r="A52" s="56"/>
      <c r="B52" s="143"/>
      <c r="C52" s="87">
        <v>4</v>
      </c>
      <c r="D52" s="84" t="s">
        <v>74</v>
      </c>
      <c r="E52" s="149">
        <v>1996</v>
      </c>
      <c r="F52" s="149">
        <v>1</v>
      </c>
      <c r="G52" s="144" t="s">
        <v>308</v>
      </c>
      <c r="H52" s="56"/>
      <c r="I52" s="56">
        <v>2</v>
      </c>
      <c r="J52" s="56">
        <f>H52+I52</f>
        <v>2</v>
      </c>
      <c r="K52" s="75">
        <v>0.024907407407407406</v>
      </c>
      <c r="L52" s="75">
        <f>K52-K53</f>
        <v>0.007442129629629628</v>
      </c>
      <c r="M52" s="56"/>
      <c r="N52" s="75"/>
      <c r="O52" s="153"/>
    </row>
    <row r="53" spans="1:15" ht="19.5" customHeight="1">
      <c r="A53" s="56"/>
      <c r="B53" s="143"/>
      <c r="C53" s="87">
        <v>3</v>
      </c>
      <c r="D53" s="84" t="s">
        <v>95</v>
      </c>
      <c r="E53" s="149">
        <v>1997</v>
      </c>
      <c r="F53" s="149">
        <v>1</v>
      </c>
      <c r="G53" s="144" t="s">
        <v>301</v>
      </c>
      <c r="H53" s="56"/>
      <c r="I53" s="56">
        <v>0</v>
      </c>
      <c r="J53" s="56">
        <f>H53+I53</f>
        <v>0</v>
      </c>
      <c r="K53" s="75">
        <v>0.017465277777777777</v>
      </c>
      <c r="L53" s="75">
        <f>K53-K54</f>
        <v>0.005092592592592591</v>
      </c>
      <c r="M53" s="56"/>
      <c r="N53" s="75"/>
      <c r="O53" s="153"/>
    </row>
    <row r="54" spans="1:15" ht="19.5" customHeight="1">
      <c r="A54" s="56"/>
      <c r="B54" s="143"/>
      <c r="C54" s="87">
        <v>2</v>
      </c>
      <c r="D54" s="84" t="s">
        <v>74</v>
      </c>
      <c r="E54" s="149">
        <v>1996</v>
      </c>
      <c r="F54" s="149">
        <v>1</v>
      </c>
      <c r="G54" s="144" t="s">
        <v>308</v>
      </c>
      <c r="H54" s="56">
        <v>1</v>
      </c>
      <c r="I54" s="56"/>
      <c r="J54" s="56">
        <f>H54+I54</f>
        <v>1</v>
      </c>
      <c r="K54" s="75">
        <v>0.012372685185185186</v>
      </c>
      <c r="L54" s="75">
        <f>K54-K55</f>
        <v>0.005995370370370371</v>
      </c>
      <c r="M54" s="56"/>
      <c r="N54" s="75"/>
      <c r="O54" s="153"/>
    </row>
    <row r="55" spans="1:15" ht="19.5" customHeight="1">
      <c r="A55" s="56"/>
      <c r="B55" s="143"/>
      <c r="C55" s="87">
        <v>1</v>
      </c>
      <c r="D55" s="84" t="s">
        <v>95</v>
      </c>
      <c r="E55" s="149">
        <v>1997</v>
      </c>
      <c r="F55" s="149">
        <v>1</v>
      </c>
      <c r="G55" s="144" t="s">
        <v>301</v>
      </c>
      <c r="H55" s="56">
        <v>3</v>
      </c>
      <c r="I55" s="56"/>
      <c r="J55" s="56">
        <f>H55+I55</f>
        <v>3</v>
      </c>
      <c r="K55" s="75">
        <v>0.006377314814814815</v>
      </c>
      <c r="L55" s="75"/>
      <c r="M55" s="56">
        <v>14</v>
      </c>
      <c r="N55" s="75"/>
      <c r="O55" s="153"/>
    </row>
    <row r="56" spans="1:15" ht="19.5" customHeight="1">
      <c r="A56" s="56">
        <v>5</v>
      </c>
      <c r="B56" s="143">
        <v>7</v>
      </c>
      <c r="C56" s="56"/>
      <c r="D56" s="271" t="s">
        <v>267</v>
      </c>
      <c r="E56" s="298"/>
      <c r="F56" s="298"/>
      <c r="G56" s="272"/>
      <c r="H56" s="56"/>
      <c r="I56" s="56"/>
      <c r="J56" s="160">
        <v>7</v>
      </c>
      <c r="K56" s="75"/>
      <c r="L56" s="75"/>
      <c r="M56" s="56"/>
      <c r="N56" s="75">
        <f>K57</f>
        <v>0.0265625</v>
      </c>
      <c r="O56" s="153">
        <f>N56-N36</f>
        <v>0.005821759259259259</v>
      </c>
    </row>
    <row r="57" spans="1:15" ht="27.75" customHeight="1">
      <c r="A57" s="56"/>
      <c r="B57" s="56"/>
      <c r="C57" s="87">
        <v>4</v>
      </c>
      <c r="D57" s="54" t="s">
        <v>78</v>
      </c>
      <c r="E57" s="149">
        <v>1996</v>
      </c>
      <c r="F57" s="149">
        <v>1</v>
      </c>
      <c r="G57" s="61" t="s">
        <v>98</v>
      </c>
      <c r="H57" s="56"/>
      <c r="I57" s="56">
        <v>0</v>
      </c>
      <c r="J57" s="56">
        <f>H57+I57</f>
        <v>0</v>
      </c>
      <c r="K57" s="75">
        <v>0.0265625</v>
      </c>
      <c r="L57" s="75">
        <f>K57-K58</f>
        <v>0.005902777777777778</v>
      </c>
      <c r="M57" s="56"/>
      <c r="N57" s="75"/>
      <c r="O57" s="153"/>
    </row>
    <row r="58" spans="1:15" ht="19.5" customHeight="1">
      <c r="A58" s="56"/>
      <c r="B58" s="56"/>
      <c r="C58" s="87">
        <v>3</v>
      </c>
      <c r="D58" s="54" t="s">
        <v>94</v>
      </c>
      <c r="E58" s="149">
        <v>1997</v>
      </c>
      <c r="F58" s="149">
        <v>2</v>
      </c>
      <c r="G58" s="61" t="s">
        <v>304</v>
      </c>
      <c r="H58" s="56"/>
      <c r="I58" s="56">
        <v>2</v>
      </c>
      <c r="J58" s="56">
        <f>H58+I58</f>
        <v>2</v>
      </c>
      <c r="K58" s="75">
        <v>0.02065972222222222</v>
      </c>
      <c r="L58" s="75">
        <f>K58-K59</f>
        <v>0.008159722222222223</v>
      </c>
      <c r="M58" s="56"/>
      <c r="N58" s="75"/>
      <c r="O58" s="153"/>
    </row>
    <row r="59" spans="1:15" ht="29.25" customHeight="1">
      <c r="A59" s="56"/>
      <c r="B59" s="56"/>
      <c r="C59" s="87">
        <v>2</v>
      </c>
      <c r="D59" s="54" t="s">
        <v>78</v>
      </c>
      <c r="E59" s="149">
        <v>1996</v>
      </c>
      <c r="F59" s="149">
        <v>1</v>
      </c>
      <c r="G59" s="61" t="s">
        <v>98</v>
      </c>
      <c r="H59" s="56">
        <v>1</v>
      </c>
      <c r="I59" s="56"/>
      <c r="J59" s="56">
        <f>H59+I59</f>
        <v>1</v>
      </c>
      <c r="K59" s="75">
        <v>0.012499999999999999</v>
      </c>
      <c r="L59" s="75">
        <f>K59-K60</f>
        <v>0.004722222222222222</v>
      </c>
      <c r="M59" s="56"/>
      <c r="N59" s="75"/>
      <c r="O59" s="153"/>
    </row>
    <row r="60" spans="1:15" ht="19.5" customHeight="1">
      <c r="A60" s="56"/>
      <c r="B60" s="56"/>
      <c r="C60" s="87">
        <v>1</v>
      </c>
      <c r="D60" s="54" t="s">
        <v>94</v>
      </c>
      <c r="E60" s="149">
        <v>1997</v>
      </c>
      <c r="F60" s="149">
        <v>2</v>
      </c>
      <c r="G60" s="61" t="s">
        <v>304</v>
      </c>
      <c r="H60" s="56">
        <v>4</v>
      </c>
      <c r="I60" s="56"/>
      <c r="J60" s="56">
        <f>H60+I60</f>
        <v>4</v>
      </c>
      <c r="K60" s="75">
        <v>0.007777777777777777</v>
      </c>
      <c r="L60" s="75"/>
      <c r="M60" s="56">
        <v>18</v>
      </c>
      <c r="N60" s="75"/>
      <c r="O60" s="153"/>
    </row>
    <row r="61" spans="1:15" ht="19.5" customHeight="1">
      <c r="A61" s="271">
        <v>1998</v>
      </c>
      <c r="B61" s="298"/>
      <c r="C61" s="272"/>
      <c r="D61" s="84"/>
      <c r="E61" s="152"/>
      <c r="F61" s="152"/>
      <c r="G61" s="86"/>
      <c r="H61" s="56"/>
      <c r="I61" s="56"/>
      <c r="J61" s="56"/>
      <c r="K61" s="75"/>
      <c r="L61" s="75"/>
      <c r="M61" s="56"/>
      <c r="N61" s="75"/>
      <c r="O61" s="153"/>
    </row>
    <row r="62" spans="1:15" ht="19.5" customHeight="1">
      <c r="A62" s="56">
        <v>1</v>
      </c>
      <c r="B62" s="143">
        <v>12</v>
      </c>
      <c r="C62" s="56"/>
      <c r="D62" s="271" t="s">
        <v>263</v>
      </c>
      <c r="E62" s="298"/>
      <c r="F62" s="298"/>
      <c r="G62" s="272"/>
      <c r="H62" s="56"/>
      <c r="I62" s="56"/>
      <c r="J62" s="160">
        <v>3</v>
      </c>
      <c r="K62" s="75"/>
      <c r="L62" s="75"/>
      <c r="M62" s="56"/>
      <c r="N62" s="75">
        <f>K63</f>
        <v>0.021261574074074075</v>
      </c>
      <c r="O62" s="153">
        <v>0</v>
      </c>
    </row>
    <row r="63" spans="1:15" ht="19.5" customHeight="1">
      <c r="A63" s="56"/>
      <c r="B63" s="143"/>
      <c r="C63" s="87">
        <v>4</v>
      </c>
      <c r="D63" s="56" t="s">
        <v>105</v>
      </c>
      <c r="E63" s="59">
        <v>1998</v>
      </c>
      <c r="F63" s="59">
        <v>1</v>
      </c>
      <c r="G63" s="93" t="s">
        <v>104</v>
      </c>
      <c r="H63" s="56"/>
      <c r="I63" s="56">
        <v>0</v>
      </c>
      <c r="J63" s="56">
        <f>H63+I63</f>
        <v>0</v>
      </c>
      <c r="K63" s="75">
        <v>0.021261574074074075</v>
      </c>
      <c r="L63" s="75">
        <f>K63-K64</f>
        <v>0.00652777777777778</v>
      </c>
      <c r="M63" s="56"/>
      <c r="N63" s="75"/>
      <c r="O63" s="153"/>
    </row>
    <row r="64" spans="1:15" ht="19.5" customHeight="1">
      <c r="A64" s="56"/>
      <c r="B64" s="143"/>
      <c r="C64" s="87">
        <v>3</v>
      </c>
      <c r="D64" s="56" t="s">
        <v>114</v>
      </c>
      <c r="E64" s="149">
        <v>1998</v>
      </c>
      <c r="F64" s="149">
        <v>1</v>
      </c>
      <c r="G64" s="61" t="s">
        <v>113</v>
      </c>
      <c r="H64" s="56"/>
      <c r="I64" s="56">
        <v>3</v>
      </c>
      <c r="J64" s="56">
        <f>H64+I64</f>
        <v>3</v>
      </c>
      <c r="K64" s="75">
        <v>0.014733796296296295</v>
      </c>
      <c r="L64" s="75">
        <f>K64-K65</f>
        <v>0.005729166666666665</v>
      </c>
      <c r="M64" s="56"/>
      <c r="N64" s="75"/>
      <c r="O64" s="153"/>
    </row>
    <row r="65" spans="1:15" ht="19.5" customHeight="1">
      <c r="A65" s="56"/>
      <c r="B65" s="143"/>
      <c r="C65" s="87">
        <v>2</v>
      </c>
      <c r="D65" s="56" t="s">
        <v>105</v>
      </c>
      <c r="E65" s="59">
        <v>1998</v>
      </c>
      <c r="F65" s="59">
        <v>1</v>
      </c>
      <c r="G65" s="93" t="s">
        <v>104</v>
      </c>
      <c r="H65" s="56">
        <v>0</v>
      </c>
      <c r="I65" s="56"/>
      <c r="J65" s="56">
        <f>H65+I65</f>
        <v>0</v>
      </c>
      <c r="K65" s="75">
        <v>0.00900462962962963</v>
      </c>
      <c r="L65" s="75">
        <f>K65-K66</f>
        <v>0.004722222222222222</v>
      </c>
      <c r="M65" s="56"/>
      <c r="N65" s="75"/>
      <c r="O65" s="153"/>
    </row>
    <row r="66" spans="1:15" ht="19.5" customHeight="1">
      <c r="A66" s="56"/>
      <c r="B66" s="143"/>
      <c r="C66" s="87">
        <v>1</v>
      </c>
      <c r="D66" s="56" t="s">
        <v>114</v>
      </c>
      <c r="E66" s="149">
        <v>1998</v>
      </c>
      <c r="F66" s="149">
        <v>1</v>
      </c>
      <c r="G66" s="61" t="s">
        <v>113</v>
      </c>
      <c r="H66" s="56">
        <v>0</v>
      </c>
      <c r="I66" s="56"/>
      <c r="J66" s="56">
        <f>H66+I66</f>
        <v>0</v>
      </c>
      <c r="K66" s="75">
        <v>0.0042824074074074075</v>
      </c>
      <c r="L66" s="75"/>
      <c r="M66" s="56">
        <v>1</v>
      </c>
      <c r="N66" s="75"/>
      <c r="O66" s="153"/>
    </row>
    <row r="67" spans="1:15" ht="19.5" customHeight="1">
      <c r="A67" s="56">
        <v>2</v>
      </c>
      <c r="B67" s="143">
        <v>13</v>
      </c>
      <c r="C67" s="87"/>
      <c r="D67" s="271" t="s">
        <v>264</v>
      </c>
      <c r="E67" s="298"/>
      <c r="F67" s="298"/>
      <c r="G67" s="272"/>
      <c r="H67" s="56"/>
      <c r="I67" s="56"/>
      <c r="J67" s="160">
        <v>10</v>
      </c>
      <c r="K67" s="75"/>
      <c r="L67" s="75"/>
      <c r="M67" s="56"/>
      <c r="N67" s="75">
        <f>K68</f>
        <v>0.022673611111111113</v>
      </c>
      <c r="O67" s="153">
        <f>N67-N62</f>
        <v>0.001412037037037038</v>
      </c>
    </row>
    <row r="68" spans="1:15" ht="19.5" customHeight="1">
      <c r="A68" s="56"/>
      <c r="B68" s="143"/>
      <c r="C68" s="87">
        <v>4</v>
      </c>
      <c r="D68" s="56" t="s">
        <v>103</v>
      </c>
      <c r="E68" s="149">
        <v>1998</v>
      </c>
      <c r="F68" s="149">
        <v>1</v>
      </c>
      <c r="G68" s="61" t="s">
        <v>104</v>
      </c>
      <c r="H68" s="56"/>
      <c r="I68" s="56">
        <v>5</v>
      </c>
      <c r="J68" s="56">
        <f>H68+I68</f>
        <v>5</v>
      </c>
      <c r="K68" s="75">
        <v>0.022673611111111113</v>
      </c>
      <c r="L68" s="75">
        <f>K68-K69</f>
        <v>0.00726851851851852</v>
      </c>
      <c r="M68" s="56"/>
      <c r="N68" s="75"/>
      <c r="O68" s="153"/>
    </row>
    <row r="69" spans="1:15" ht="19.5" customHeight="1">
      <c r="A69" s="56"/>
      <c r="B69" s="143"/>
      <c r="C69" s="87">
        <v>3</v>
      </c>
      <c r="D69" s="56" t="s">
        <v>309</v>
      </c>
      <c r="E69" s="149">
        <v>1998</v>
      </c>
      <c r="F69" s="149">
        <v>1</v>
      </c>
      <c r="G69" s="91" t="s">
        <v>113</v>
      </c>
      <c r="H69" s="56"/>
      <c r="I69" s="56">
        <v>2</v>
      </c>
      <c r="J69" s="56">
        <f>H69+I69</f>
        <v>2</v>
      </c>
      <c r="K69" s="75">
        <v>0.015405092592592593</v>
      </c>
      <c r="L69" s="75">
        <f>K69-K70</f>
        <v>0.005312500000000001</v>
      </c>
      <c r="M69" s="56"/>
      <c r="N69" s="75"/>
      <c r="O69" s="153"/>
    </row>
    <row r="70" spans="1:15" ht="19.5" customHeight="1">
      <c r="A70" s="56"/>
      <c r="B70" s="143"/>
      <c r="C70" s="87">
        <v>2</v>
      </c>
      <c r="D70" s="56" t="s">
        <v>103</v>
      </c>
      <c r="E70" s="149">
        <v>1998</v>
      </c>
      <c r="F70" s="149">
        <v>1</v>
      </c>
      <c r="G70" s="61" t="s">
        <v>104</v>
      </c>
      <c r="H70" s="56">
        <v>2</v>
      </c>
      <c r="I70" s="56"/>
      <c r="J70" s="56">
        <f>H70+I70</f>
        <v>2</v>
      </c>
      <c r="K70" s="75">
        <v>0.010092592592592592</v>
      </c>
      <c r="L70" s="75">
        <f>K70-K71</f>
        <v>0.005127314814814815</v>
      </c>
      <c r="M70" s="56"/>
      <c r="N70" s="75"/>
      <c r="O70" s="153"/>
    </row>
    <row r="71" spans="1:15" ht="19.5" customHeight="1">
      <c r="A71" s="56"/>
      <c r="B71" s="143"/>
      <c r="C71" s="87">
        <v>1</v>
      </c>
      <c r="D71" s="56" t="s">
        <v>309</v>
      </c>
      <c r="E71" s="149">
        <v>1998</v>
      </c>
      <c r="F71" s="149">
        <v>1</v>
      </c>
      <c r="G71" s="91" t="s">
        <v>113</v>
      </c>
      <c r="H71" s="56">
        <v>1</v>
      </c>
      <c r="I71" s="56"/>
      <c r="J71" s="56">
        <f>H71+I71</f>
        <v>1</v>
      </c>
      <c r="K71" s="75">
        <v>0.004965277777777778</v>
      </c>
      <c r="L71" s="75"/>
      <c r="M71" s="56">
        <v>5</v>
      </c>
      <c r="N71" s="75"/>
      <c r="O71" s="153"/>
    </row>
    <row r="72" spans="1:15" ht="19.5" customHeight="1">
      <c r="A72" s="56">
        <v>3</v>
      </c>
      <c r="B72" s="143">
        <v>15</v>
      </c>
      <c r="C72" s="87"/>
      <c r="D72" s="271" t="s">
        <v>283</v>
      </c>
      <c r="E72" s="298"/>
      <c r="F72" s="298"/>
      <c r="G72" s="272"/>
      <c r="H72" s="56"/>
      <c r="I72" s="56"/>
      <c r="J72" s="160">
        <v>4</v>
      </c>
      <c r="K72" s="75"/>
      <c r="L72" s="75"/>
      <c r="M72" s="56"/>
      <c r="N72" s="75">
        <f>K73</f>
        <v>0.02337962962962963</v>
      </c>
      <c r="O72" s="153">
        <f>N72-N62</f>
        <v>0.0021180555555555536</v>
      </c>
    </row>
    <row r="73" spans="1:15" ht="27.75" customHeight="1">
      <c r="A73" s="56"/>
      <c r="B73" s="143"/>
      <c r="C73" s="87">
        <v>4</v>
      </c>
      <c r="D73" s="54" t="s">
        <v>106</v>
      </c>
      <c r="E73" s="149">
        <v>1998</v>
      </c>
      <c r="F73" s="149"/>
      <c r="G73" s="86" t="s">
        <v>140</v>
      </c>
      <c r="H73" s="56"/>
      <c r="I73" s="56">
        <v>0</v>
      </c>
      <c r="J73" s="56">
        <f>H73+I73</f>
        <v>0</v>
      </c>
      <c r="K73" s="75">
        <v>0.02337962962962963</v>
      </c>
      <c r="L73" s="75">
        <f>K73-K74</f>
        <v>0.00677083333333333</v>
      </c>
      <c r="M73" s="56"/>
      <c r="N73" s="75"/>
      <c r="O73" s="153"/>
    </row>
    <row r="74" spans="1:15" ht="19.5" customHeight="1">
      <c r="A74" s="56"/>
      <c r="B74" s="143"/>
      <c r="C74" s="87">
        <v>3</v>
      </c>
      <c r="D74" s="54" t="s">
        <v>109</v>
      </c>
      <c r="E74" s="147">
        <v>1998</v>
      </c>
      <c r="F74" s="147">
        <v>1</v>
      </c>
      <c r="G74" s="80" t="s">
        <v>100</v>
      </c>
      <c r="H74" s="56"/>
      <c r="I74" s="56">
        <v>0</v>
      </c>
      <c r="J74" s="56">
        <f>H74+I74</f>
        <v>0</v>
      </c>
      <c r="K74" s="75">
        <v>0.0166087962962963</v>
      </c>
      <c r="L74" s="75">
        <f>K74-K75</f>
        <v>0.004895833333333334</v>
      </c>
      <c r="M74" s="56"/>
      <c r="N74" s="75"/>
      <c r="O74" s="153"/>
    </row>
    <row r="75" spans="1:15" ht="27" customHeight="1">
      <c r="A75" s="56"/>
      <c r="B75" s="143"/>
      <c r="C75" s="87">
        <v>2</v>
      </c>
      <c r="D75" s="54" t="s">
        <v>106</v>
      </c>
      <c r="E75" s="149">
        <v>1998</v>
      </c>
      <c r="F75" s="149"/>
      <c r="G75" s="86" t="s">
        <v>140</v>
      </c>
      <c r="H75" s="56">
        <v>1</v>
      </c>
      <c r="I75" s="56"/>
      <c r="J75" s="56">
        <f>H75+I75</f>
        <v>1</v>
      </c>
      <c r="K75" s="75">
        <v>0.011712962962962965</v>
      </c>
      <c r="L75" s="75">
        <f>K75-K76</f>
        <v>0.005532407407407409</v>
      </c>
      <c r="M75" s="56"/>
      <c r="N75" s="75"/>
      <c r="O75" s="153"/>
    </row>
    <row r="76" spans="1:15" ht="19.5" customHeight="1">
      <c r="A76" s="56"/>
      <c r="B76" s="143"/>
      <c r="C76" s="87">
        <v>1</v>
      </c>
      <c r="D76" s="54" t="s">
        <v>109</v>
      </c>
      <c r="E76" s="147">
        <v>1998</v>
      </c>
      <c r="F76" s="147">
        <v>1</v>
      </c>
      <c r="G76" s="80" t="s">
        <v>100</v>
      </c>
      <c r="H76" s="56">
        <v>3</v>
      </c>
      <c r="I76" s="56"/>
      <c r="J76" s="56">
        <f>H76+I76</f>
        <v>3</v>
      </c>
      <c r="K76" s="75">
        <v>0.006180555555555556</v>
      </c>
      <c r="L76" s="75"/>
      <c r="M76" s="56">
        <v>13</v>
      </c>
      <c r="N76" s="75"/>
      <c r="O76" s="153"/>
    </row>
    <row r="77" spans="1:15" ht="19.5" customHeight="1">
      <c r="A77" s="56">
        <v>4</v>
      </c>
      <c r="B77" s="143">
        <v>14</v>
      </c>
      <c r="C77" s="87"/>
      <c r="D77" s="271" t="s">
        <v>275</v>
      </c>
      <c r="E77" s="298"/>
      <c r="F77" s="298"/>
      <c r="G77" s="272"/>
      <c r="H77" s="56"/>
      <c r="I77" s="56"/>
      <c r="J77" s="160">
        <v>10</v>
      </c>
      <c r="K77" s="75"/>
      <c r="L77" s="75"/>
      <c r="M77" s="56"/>
      <c r="N77" s="75">
        <f>K78</f>
        <v>0.02398148148148148</v>
      </c>
      <c r="O77" s="153">
        <f>N77-N62</f>
        <v>0.0027199074074074035</v>
      </c>
    </row>
    <row r="78" spans="1:15" ht="19.5" customHeight="1">
      <c r="A78" s="56"/>
      <c r="B78" s="143"/>
      <c r="C78" s="87">
        <v>4</v>
      </c>
      <c r="D78" s="56" t="s">
        <v>99</v>
      </c>
      <c r="E78" s="149">
        <v>1998</v>
      </c>
      <c r="F78" s="149">
        <v>1</v>
      </c>
      <c r="G78" s="93" t="s">
        <v>305</v>
      </c>
      <c r="H78" s="56"/>
      <c r="I78" s="56">
        <v>1</v>
      </c>
      <c r="J78" s="56">
        <f>H78+I78</f>
        <v>1</v>
      </c>
      <c r="K78" s="75">
        <v>0.02398148148148148</v>
      </c>
      <c r="L78" s="75">
        <f>K78-K79</f>
        <v>0.0065856481481481426</v>
      </c>
      <c r="M78" s="56"/>
      <c r="N78" s="75"/>
      <c r="O78" s="153"/>
    </row>
    <row r="79" spans="1:15" ht="18.75">
      <c r="A79" s="56"/>
      <c r="B79" s="143"/>
      <c r="C79" s="87">
        <v>3</v>
      </c>
      <c r="D79" s="56" t="s">
        <v>310</v>
      </c>
      <c r="E79" s="149">
        <v>1998</v>
      </c>
      <c r="F79" s="149">
        <v>1</v>
      </c>
      <c r="G79" s="81" t="s">
        <v>100</v>
      </c>
      <c r="H79" s="56"/>
      <c r="I79" s="56">
        <v>4</v>
      </c>
      <c r="J79" s="56">
        <f>H79+I79</f>
        <v>4</v>
      </c>
      <c r="K79" s="75">
        <v>0.017395833333333336</v>
      </c>
      <c r="L79" s="75">
        <f>K79-K80</f>
        <v>0.006111111111111114</v>
      </c>
      <c r="M79" s="56"/>
      <c r="N79" s="75"/>
      <c r="O79" s="153"/>
    </row>
    <row r="80" spans="1:15" ht="15" customHeight="1">
      <c r="A80" s="56"/>
      <c r="B80" s="143"/>
      <c r="C80" s="87">
        <v>2</v>
      </c>
      <c r="D80" s="56" t="s">
        <v>99</v>
      </c>
      <c r="E80" s="149">
        <v>1998</v>
      </c>
      <c r="F80" s="149">
        <v>1</v>
      </c>
      <c r="G80" s="93" t="s">
        <v>305</v>
      </c>
      <c r="H80" s="56">
        <v>2</v>
      </c>
      <c r="I80" s="56"/>
      <c r="J80" s="56">
        <f>H80+I80</f>
        <v>2</v>
      </c>
      <c r="K80" s="75">
        <v>0.011284722222222222</v>
      </c>
      <c r="L80" s="75">
        <f>K80-K81</f>
        <v>0.005578703703703703</v>
      </c>
      <c r="M80" s="56"/>
      <c r="N80" s="75"/>
      <c r="O80" s="153"/>
    </row>
    <row r="81" spans="1:15" ht="15.75" customHeight="1">
      <c r="A81" s="56"/>
      <c r="B81" s="143"/>
      <c r="C81" s="87">
        <v>1</v>
      </c>
      <c r="D81" s="56" t="s">
        <v>310</v>
      </c>
      <c r="E81" s="149">
        <v>1998</v>
      </c>
      <c r="F81" s="149">
        <v>1</v>
      </c>
      <c r="G81" s="81" t="s">
        <v>100</v>
      </c>
      <c r="H81" s="56">
        <v>3</v>
      </c>
      <c r="I81" s="56"/>
      <c r="J81" s="56">
        <f>H81+I81</f>
        <v>3</v>
      </c>
      <c r="K81" s="75">
        <v>0.005706018518518519</v>
      </c>
      <c r="L81" s="75"/>
      <c r="M81" s="56">
        <v>9</v>
      </c>
      <c r="N81" s="75"/>
      <c r="O81" s="153"/>
    </row>
    <row r="82" spans="1:15" ht="16.5" customHeight="1">
      <c r="A82" s="56">
        <v>5</v>
      </c>
      <c r="B82" s="143">
        <v>16</v>
      </c>
      <c r="C82" s="87"/>
      <c r="D82" s="271" t="s">
        <v>284</v>
      </c>
      <c r="E82" s="298"/>
      <c r="F82" s="298"/>
      <c r="G82" s="272"/>
      <c r="H82" s="56"/>
      <c r="I82" s="56"/>
      <c r="J82" s="160">
        <v>5</v>
      </c>
      <c r="K82" s="75"/>
      <c r="L82" s="75"/>
      <c r="M82" s="56"/>
      <c r="N82" s="75">
        <f>K83</f>
        <v>0.024363425925925927</v>
      </c>
      <c r="O82" s="153">
        <f>N82-N62</f>
        <v>0.003101851851851852</v>
      </c>
    </row>
    <row r="83" spans="1:15" ht="15" customHeight="1">
      <c r="A83" s="56"/>
      <c r="B83" s="143"/>
      <c r="C83" s="87">
        <v>4</v>
      </c>
      <c r="D83" s="54" t="s">
        <v>285</v>
      </c>
      <c r="E83" s="149">
        <v>1998</v>
      </c>
      <c r="F83" s="149">
        <v>1</v>
      </c>
      <c r="G83" s="86" t="s">
        <v>311</v>
      </c>
      <c r="H83" s="56"/>
      <c r="I83" s="56">
        <v>0</v>
      </c>
      <c r="J83" s="56">
        <f>H83+I83</f>
        <v>0</v>
      </c>
      <c r="K83" s="75">
        <v>0.024363425925925927</v>
      </c>
      <c r="L83" s="75">
        <f>K83-K84</f>
        <v>0.006666666666666668</v>
      </c>
      <c r="M83" s="56"/>
      <c r="N83" s="75"/>
      <c r="O83" s="153"/>
    </row>
    <row r="84" spans="1:15" ht="18.75">
      <c r="A84" s="56"/>
      <c r="B84" s="143"/>
      <c r="C84" s="87">
        <v>3</v>
      </c>
      <c r="D84" s="54" t="s">
        <v>111</v>
      </c>
      <c r="E84" s="149">
        <v>1998</v>
      </c>
      <c r="F84" s="149">
        <v>1</v>
      </c>
      <c r="G84" s="79" t="s">
        <v>304</v>
      </c>
      <c r="H84" s="56"/>
      <c r="I84" s="56">
        <v>2</v>
      </c>
      <c r="J84" s="56">
        <f>H84+I84</f>
        <v>2</v>
      </c>
      <c r="K84" s="75">
        <v>0.01769675925925926</v>
      </c>
      <c r="L84" s="75">
        <f>K84-K85</f>
        <v>0.006296296296296295</v>
      </c>
      <c r="M84" s="56"/>
      <c r="N84" s="75"/>
      <c r="O84" s="153"/>
    </row>
    <row r="85" spans="1:15" ht="15" customHeight="1">
      <c r="A85" s="56"/>
      <c r="B85" s="143"/>
      <c r="C85" s="87">
        <v>2</v>
      </c>
      <c r="D85" s="54" t="s">
        <v>285</v>
      </c>
      <c r="E85" s="149">
        <v>1998</v>
      </c>
      <c r="F85" s="149">
        <v>1</v>
      </c>
      <c r="G85" s="86" t="s">
        <v>312</v>
      </c>
      <c r="H85" s="56">
        <v>1</v>
      </c>
      <c r="I85" s="56"/>
      <c r="J85" s="56">
        <f>H85+I85</f>
        <v>1</v>
      </c>
      <c r="K85" s="75">
        <v>0.011400462962962965</v>
      </c>
      <c r="L85" s="75">
        <f>K85-K86</f>
        <v>0.005289351851851853</v>
      </c>
      <c r="M85" s="56"/>
      <c r="N85" s="75"/>
      <c r="O85" s="59"/>
    </row>
    <row r="86" spans="1:15" ht="15" customHeight="1">
      <c r="A86" s="56"/>
      <c r="B86" s="143"/>
      <c r="C86" s="87">
        <v>1</v>
      </c>
      <c r="D86" s="54" t="s">
        <v>111</v>
      </c>
      <c r="E86" s="149">
        <v>1998</v>
      </c>
      <c r="F86" s="149">
        <v>1</v>
      </c>
      <c r="G86" s="79" t="s">
        <v>304</v>
      </c>
      <c r="H86" s="56">
        <v>2</v>
      </c>
      <c r="I86" s="56"/>
      <c r="J86" s="56">
        <f>H86+I86</f>
        <v>2</v>
      </c>
      <c r="K86" s="75">
        <v>0.006111111111111111</v>
      </c>
      <c r="L86" s="75"/>
      <c r="M86" s="56">
        <v>12</v>
      </c>
      <c r="N86" s="75"/>
      <c r="O86" s="59"/>
    </row>
    <row r="87" spans="1:15" ht="15" customHeight="1">
      <c r="A87" s="56" t="s">
        <v>290</v>
      </c>
      <c r="B87" s="159">
        <v>17</v>
      </c>
      <c r="C87" s="87"/>
      <c r="D87" s="271" t="s">
        <v>293</v>
      </c>
      <c r="E87" s="298"/>
      <c r="F87" s="298"/>
      <c r="G87" s="272"/>
      <c r="H87" s="56"/>
      <c r="I87" s="56"/>
      <c r="J87" s="160">
        <v>4</v>
      </c>
      <c r="K87" s="75"/>
      <c r="L87" s="75"/>
      <c r="M87" s="56"/>
      <c r="N87" s="75">
        <f>K88</f>
        <v>0.022303240740740738</v>
      </c>
      <c r="O87" s="59"/>
    </row>
    <row r="88" spans="1:15" ht="25.5" customHeight="1">
      <c r="A88" s="56"/>
      <c r="B88" s="143"/>
      <c r="C88" s="87">
        <v>4</v>
      </c>
      <c r="D88" s="54" t="s">
        <v>286</v>
      </c>
      <c r="E88" s="149">
        <v>1996</v>
      </c>
      <c r="F88" s="149">
        <v>1</v>
      </c>
      <c r="G88" s="61" t="s">
        <v>313</v>
      </c>
      <c r="H88" s="56"/>
      <c r="I88" s="56">
        <v>0</v>
      </c>
      <c r="J88" s="56">
        <f>H88+I88</f>
        <v>0</v>
      </c>
      <c r="K88" s="75">
        <v>0.022303240740740738</v>
      </c>
      <c r="L88" s="75">
        <f>K88-K89</f>
        <v>0.006111111111111109</v>
      </c>
      <c r="M88" s="56"/>
      <c r="N88" s="75"/>
      <c r="O88" s="59"/>
    </row>
    <row r="89" spans="1:15" ht="18.75">
      <c r="A89" s="56"/>
      <c r="B89" s="143"/>
      <c r="C89" s="87">
        <v>3</v>
      </c>
      <c r="D89" s="54" t="s">
        <v>287</v>
      </c>
      <c r="E89" s="149">
        <v>1998</v>
      </c>
      <c r="F89" s="149">
        <v>1</v>
      </c>
      <c r="G89" s="79" t="s">
        <v>147</v>
      </c>
      <c r="H89" s="56"/>
      <c r="I89" s="56">
        <v>0</v>
      </c>
      <c r="J89" s="56">
        <f>H89+I89</f>
        <v>0</v>
      </c>
      <c r="K89" s="75">
        <v>0.01619212962962963</v>
      </c>
      <c r="L89" s="75">
        <f>K89-K90</f>
        <v>0.0053587962962962955</v>
      </c>
      <c r="M89" s="56"/>
      <c r="N89" s="75"/>
      <c r="O89" s="153"/>
    </row>
    <row r="90" spans="1:15" ht="27.75">
      <c r="A90" s="56"/>
      <c r="B90" s="143"/>
      <c r="C90" s="87">
        <v>2</v>
      </c>
      <c r="D90" s="54" t="s">
        <v>286</v>
      </c>
      <c r="E90" s="149">
        <v>1996</v>
      </c>
      <c r="F90" s="149">
        <v>1</v>
      </c>
      <c r="G90" s="61" t="s">
        <v>313</v>
      </c>
      <c r="H90" s="56">
        <v>0</v>
      </c>
      <c r="I90" s="56"/>
      <c r="J90" s="56">
        <f>H90+I90</f>
        <v>0</v>
      </c>
      <c r="K90" s="75">
        <v>0.010833333333333334</v>
      </c>
      <c r="L90" s="75">
        <f>K90-K91</f>
        <v>0.004421296296296297</v>
      </c>
      <c r="M90" s="56"/>
      <c r="N90" s="75"/>
      <c r="O90" s="153"/>
    </row>
    <row r="91" spans="1:15" ht="18.75">
      <c r="A91" s="56"/>
      <c r="B91" s="143"/>
      <c r="C91" s="87">
        <v>1</v>
      </c>
      <c r="D91" s="54" t="s">
        <v>287</v>
      </c>
      <c r="E91" s="149">
        <v>1998</v>
      </c>
      <c r="F91" s="149">
        <v>1</v>
      </c>
      <c r="G91" s="79" t="s">
        <v>147</v>
      </c>
      <c r="H91" s="56">
        <v>4</v>
      </c>
      <c r="I91" s="56"/>
      <c r="J91" s="56">
        <f>H91+I91</f>
        <v>4</v>
      </c>
      <c r="K91" s="75">
        <v>0.006412037037037036</v>
      </c>
      <c r="L91" s="75"/>
      <c r="M91" s="56">
        <v>15</v>
      </c>
      <c r="N91" s="75"/>
      <c r="O91" s="153"/>
    </row>
    <row r="92" spans="1:15" ht="18.75">
      <c r="A92" s="56" t="s">
        <v>290</v>
      </c>
      <c r="B92" s="143">
        <v>18</v>
      </c>
      <c r="C92" s="87"/>
      <c r="D92" s="271" t="s">
        <v>294</v>
      </c>
      <c r="E92" s="298"/>
      <c r="F92" s="298"/>
      <c r="G92" s="272"/>
      <c r="H92" s="56"/>
      <c r="I92" s="56"/>
      <c r="J92" s="160">
        <v>4</v>
      </c>
      <c r="K92" s="75"/>
      <c r="L92" s="75"/>
      <c r="M92" s="56"/>
      <c r="N92" s="75">
        <f>K93</f>
        <v>0.023738425925925923</v>
      </c>
      <c r="O92" s="153"/>
    </row>
    <row r="93" spans="1:15" ht="27.75">
      <c r="A93" s="56"/>
      <c r="B93" s="143"/>
      <c r="C93" s="87">
        <v>4</v>
      </c>
      <c r="D93" s="54" t="s">
        <v>81</v>
      </c>
      <c r="E93" s="149">
        <v>1996</v>
      </c>
      <c r="F93" s="149">
        <v>1</v>
      </c>
      <c r="G93" s="61" t="s">
        <v>313</v>
      </c>
      <c r="H93" s="56"/>
      <c r="I93" s="56">
        <v>0</v>
      </c>
      <c r="J93" s="56">
        <f>H93+I93</f>
        <v>0</v>
      </c>
      <c r="K93" s="75">
        <v>0.023738425925925923</v>
      </c>
      <c r="L93" s="75">
        <f>K93-K94</f>
        <v>0.005925925925925925</v>
      </c>
      <c r="M93" s="56"/>
      <c r="N93" s="75"/>
      <c r="O93" s="153"/>
    </row>
    <row r="94" spans="1:15" ht="26.25">
      <c r="A94" s="56"/>
      <c r="B94" s="143"/>
      <c r="C94" s="87">
        <v>3</v>
      </c>
      <c r="D94" s="54" t="s">
        <v>314</v>
      </c>
      <c r="E94" s="149">
        <v>1998</v>
      </c>
      <c r="F94" s="149">
        <v>1</v>
      </c>
      <c r="G94" s="81" t="s">
        <v>139</v>
      </c>
      <c r="H94" s="56"/>
      <c r="I94" s="56">
        <v>3</v>
      </c>
      <c r="J94" s="56">
        <f>H94+I94</f>
        <v>3</v>
      </c>
      <c r="K94" s="75">
        <v>0.0178125</v>
      </c>
      <c r="L94" s="75">
        <f>K94-K95</f>
        <v>0.007025462962962961</v>
      </c>
      <c r="M94" s="56"/>
      <c r="N94" s="75"/>
      <c r="O94" s="153"/>
    </row>
    <row r="95" spans="1:15" ht="27.75">
      <c r="A95" s="56"/>
      <c r="B95" s="143"/>
      <c r="C95" s="87">
        <v>2</v>
      </c>
      <c r="D95" s="54" t="s">
        <v>81</v>
      </c>
      <c r="E95" s="149">
        <v>1996</v>
      </c>
      <c r="F95" s="149">
        <v>1</v>
      </c>
      <c r="G95" s="61" t="s">
        <v>313</v>
      </c>
      <c r="H95" s="56">
        <v>1</v>
      </c>
      <c r="I95" s="56"/>
      <c r="J95" s="56">
        <f>H95+I95</f>
        <v>1</v>
      </c>
      <c r="K95" s="75">
        <v>0.010787037037037038</v>
      </c>
      <c r="L95" s="75">
        <f>K95-K96</f>
        <v>0.0048958333333333345</v>
      </c>
      <c r="M95" s="56"/>
      <c r="N95" s="75"/>
      <c r="O95" s="153"/>
    </row>
    <row r="96" spans="1:15" ht="29.25" customHeight="1">
      <c r="A96" s="56"/>
      <c r="B96" s="143"/>
      <c r="C96" s="87">
        <v>1</v>
      </c>
      <c r="D96" s="54" t="s">
        <v>314</v>
      </c>
      <c r="E96" s="149">
        <v>1998</v>
      </c>
      <c r="F96" s="149">
        <v>1</v>
      </c>
      <c r="G96" s="81" t="s">
        <v>139</v>
      </c>
      <c r="H96" s="56">
        <v>0</v>
      </c>
      <c r="I96" s="56"/>
      <c r="J96" s="56">
        <f>H96+I96</f>
        <v>0</v>
      </c>
      <c r="K96" s="75">
        <v>0.005891203703703703</v>
      </c>
      <c r="L96" s="75"/>
      <c r="M96" s="56">
        <v>10</v>
      </c>
      <c r="N96" s="75"/>
      <c r="O96" s="153"/>
    </row>
    <row r="97" spans="1:15" ht="18.75" customHeight="1">
      <c r="A97" s="56" t="s">
        <v>290</v>
      </c>
      <c r="B97" s="143">
        <v>5</v>
      </c>
      <c r="C97" s="56"/>
      <c r="D97" s="271" t="s">
        <v>292</v>
      </c>
      <c r="E97" s="298"/>
      <c r="F97" s="298"/>
      <c r="G97" s="272"/>
      <c r="H97" s="56"/>
      <c r="I97" s="56"/>
      <c r="J97" s="160">
        <v>0</v>
      </c>
      <c r="K97" s="75"/>
      <c r="L97" s="75"/>
      <c r="M97" s="56"/>
      <c r="N97" s="75">
        <f>K98</f>
        <v>0.019398148148148147</v>
      </c>
      <c r="O97" s="153"/>
    </row>
    <row r="98" spans="1:15" ht="18.75" customHeight="1">
      <c r="A98" s="56"/>
      <c r="B98" s="143"/>
      <c r="C98" s="56">
        <v>4</v>
      </c>
      <c r="D98" s="54" t="s">
        <v>87</v>
      </c>
      <c r="E98" s="152">
        <v>1996</v>
      </c>
      <c r="F98" s="152">
        <v>1</v>
      </c>
      <c r="G98" s="61" t="s">
        <v>88</v>
      </c>
      <c r="H98" s="56"/>
      <c r="I98" s="56">
        <v>0</v>
      </c>
      <c r="J98" s="56">
        <f>H98+I98</f>
        <v>0</v>
      </c>
      <c r="K98" s="75">
        <v>0.019398148148148147</v>
      </c>
      <c r="L98" s="75">
        <f>K98-K99</f>
        <v>0.005740740740740739</v>
      </c>
      <c r="M98" s="56"/>
      <c r="N98" s="75"/>
      <c r="O98" s="153"/>
    </row>
    <row r="99" spans="1:15" ht="18.75" customHeight="1">
      <c r="A99" s="56"/>
      <c r="B99" s="143"/>
      <c r="C99" s="56">
        <v>3</v>
      </c>
      <c r="D99" s="54" t="s">
        <v>122</v>
      </c>
      <c r="E99" s="151">
        <v>1993</v>
      </c>
      <c r="F99" s="151" t="s">
        <v>70</v>
      </c>
      <c r="G99" s="61" t="s">
        <v>125</v>
      </c>
      <c r="H99" s="56"/>
      <c r="I99" s="56">
        <v>0</v>
      </c>
      <c r="J99" s="56">
        <f>H99+I99</f>
        <v>0</v>
      </c>
      <c r="K99" s="75">
        <v>0.013657407407407408</v>
      </c>
      <c r="L99" s="75">
        <f>K99-K100</f>
        <v>0.004629629629629629</v>
      </c>
      <c r="M99" s="56"/>
      <c r="N99" s="75"/>
      <c r="O99" s="153"/>
    </row>
    <row r="100" spans="1:15" ht="18.75">
      <c r="A100" s="56"/>
      <c r="B100" s="143"/>
      <c r="C100" s="56">
        <v>2</v>
      </c>
      <c r="D100" s="54" t="s">
        <v>87</v>
      </c>
      <c r="E100" s="149">
        <v>1996</v>
      </c>
      <c r="F100" s="149">
        <v>1</v>
      </c>
      <c r="G100" s="61" t="s">
        <v>88</v>
      </c>
      <c r="H100" s="56">
        <v>0</v>
      </c>
      <c r="I100" s="56"/>
      <c r="J100" s="56">
        <f>H100+I100</f>
        <v>0</v>
      </c>
      <c r="K100" s="75">
        <v>0.009027777777777779</v>
      </c>
      <c r="L100" s="75">
        <f>K100-K101</f>
        <v>0.004733796296296298</v>
      </c>
      <c r="M100" s="56"/>
      <c r="N100" s="75"/>
      <c r="O100" s="153"/>
    </row>
    <row r="101" spans="1:15" ht="18.75">
      <c r="A101" s="56"/>
      <c r="B101" s="143"/>
      <c r="C101" s="56">
        <v>1</v>
      </c>
      <c r="D101" s="54" t="s">
        <v>122</v>
      </c>
      <c r="E101" s="148">
        <v>1993</v>
      </c>
      <c r="F101" s="148" t="s">
        <v>70</v>
      </c>
      <c r="G101" s="61" t="s">
        <v>125</v>
      </c>
      <c r="H101" s="56">
        <v>0</v>
      </c>
      <c r="I101" s="56"/>
      <c r="J101" s="56">
        <f>H101+I101</f>
        <v>0</v>
      </c>
      <c r="K101" s="75">
        <v>0.004293981481481481</v>
      </c>
      <c r="L101" s="75"/>
      <c r="M101" s="56">
        <v>2</v>
      </c>
      <c r="N101" s="75"/>
      <c r="O101" s="153"/>
    </row>
    <row r="102" spans="1:15" ht="18.75">
      <c r="A102" s="56" t="s">
        <v>290</v>
      </c>
      <c r="B102" s="143">
        <v>6</v>
      </c>
      <c r="C102" s="56"/>
      <c r="D102" s="271" t="s">
        <v>291</v>
      </c>
      <c r="E102" s="298"/>
      <c r="F102" s="298"/>
      <c r="G102" s="272"/>
      <c r="H102" s="56"/>
      <c r="I102" s="56"/>
      <c r="J102" s="160">
        <v>6</v>
      </c>
      <c r="K102" s="75"/>
      <c r="L102" s="75"/>
      <c r="M102" s="56"/>
      <c r="N102" s="75">
        <f>K103</f>
        <v>0.020069444444444442</v>
      </c>
      <c r="O102" s="153"/>
    </row>
    <row r="103" spans="1:15" ht="18.75">
      <c r="A103" s="56"/>
      <c r="B103" s="143"/>
      <c r="C103" s="56">
        <v>4</v>
      </c>
      <c r="D103" s="54" t="s">
        <v>120</v>
      </c>
      <c r="E103" s="148">
        <v>1992</v>
      </c>
      <c r="F103" s="148">
        <v>1</v>
      </c>
      <c r="G103" s="61" t="s">
        <v>71</v>
      </c>
      <c r="H103" s="56"/>
      <c r="I103" s="56">
        <v>4</v>
      </c>
      <c r="J103" s="56">
        <f>H103+I103</f>
        <v>4</v>
      </c>
      <c r="K103" s="75">
        <v>0.020069444444444442</v>
      </c>
      <c r="L103" s="75">
        <f>K103-K104</f>
        <v>0.006249999999999997</v>
      </c>
      <c r="M103" s="56"/>
      <c r="N103" s="56"/>
      <c r="O103" s="153"/>
    </row>
    <row r="104" spans="1:15" ht="18.75">
      <c r="A104" s="56"/>
      <c r="B104" s="143"/>
      <c r="C104" s="56">
        <v>3</v>
      </c>
      <c r="D104" s="54" t="s">
        <v>123</v>
      </c>
      <c r="E104" s="148">
        <v>1988</v>
      </c>
      <c r="F104" s="148" t="s">
        <v>68</v>
      </c>
      <c r="G104" s="61" t="s">
        <v>124</v>
      </c>
      <c r="H104" s="56"/>
      <c r="I104" s="56">
        <v>0</v>
      </c>
      <c r="J104" s="56">
        <f>H104+I104</f>
        <v>0</v>
      </c>
      <c r="K104" s="75">
        <v>0.013819444444444445</v>
      </c>
      <c r="L104" s="75">
        <f>K104-K105</f>
        <v>0.004282407407407408</v>
      </c>
      <c r="M104" s="56"/>
      <c r="N104" s="56"/>
      <c r="O104" s="153"/>
    </row>
    <row r="105" spans="1:15" ht="18.75">
      <c r="A105" s="56"/>
      <c r="B105" s="143"/>
      <c r="C105" s="56">
        <v>2</v>
      </c>
      <c r="D105" s="54" t="s">
        <v>120</v>
      </c>
      <c r="E105" s="148">
        <v>1992</v>
      </c>
      <c r="F105" s="148">
        <v>1</v>
      </c>
      <c r="G105" s="61" t="s">
        <v>71</v>
      </c>
      <c r="H105" s="56">
        <v>0</v>
      </c>
      <c r="I105" s="56"/>
      <c r="J105" s="56">
        <f>H105+I105</f>
        <v>0</v>
      </c>
      <c r="K105" s="75">
        <v>0.009537037037037037</v>
      </c>
      <c r="L105" s="75">
        <f>K105-K106</f>
        <v>0.00417824074074074</v>
      </c>
      <c r="M105" s="56"/>
      <c r="N105" s="56"/>
      <c r="O105" s="153"/>
    </row>
    <row r="106" spans="1:15" ht="18.75" customHeight="1">
      <c r="A106" s="56"/>
      <c r="B106" s="143"/>
      <c r="C106" s="56">
        <v>1</v>
      </c>
      <c r="D106" s="54" t="s">
        <v>123</v>
      </c>
      <c r="E106" s="148">
        <v>1988</v>
      </c>
      <c r="F106" s="148" t="s">
        <v>68</v>
      </c>
      <c r="G106" s="61" t="s">
        <v>124</v>
      </c>
      <c r="H106" s="56">
        <v>2</v>
      </c>
      <c r="I106" s="56"/>
      <c r="J106" s="56">
        <f>H106+I106</f>
        <v>2</v>
      </c>
      <c r="K106" s="75">
        <v>0.005358796296296296</v>
      </c>
      <c r="L106" s="75"/>
      <c r="M106" s="56">
        <v>8</v>
      </c>
      <c r="N106" s="56"/>
      <c r="O106" s="153"/>
    </row>
    <row r="107" spans="2:15" ht="15" customHeight="1">
      <c r="B107" s="283" t="s">
        <v>206</v>
      </c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</row>
    <row r="108" spans="2:15" ht="15">
      <c r="B108" s="100"/>
      <c r="C108" s="122"/>
      <c r="D108" s="275" t="s">
        <v>234</v>
      </c>
      <c r="E108" s="275"/>
      <c r="F108" s="275"/>
      <c r="G108" s="275"/>
      <c r="H108" s="275"/>
      <c r="I108" s="275"/>
      <c r="J108" s="275"/>
      <c r="K108" s="28"/>
      <c r="L108" s="103"/>
      <c r="M108" s="103"/>
      <c r="N108" s="103"/>
      <c r="O108" s="102"/>
    </row>
    <row r="109" spans="2:15" ht="15">
      <c r="B109" s="100"/>
      <c r="C109" s="122"/>
      <c r="D109" s="275" t="s">
        <v>207</v>
      </c>
      <c r="E109" s="275"/>
      <c r="F109" s="275"/>
      <c r="G109" s="275"/>
      <c r="H109" s="275"/>
      <c r="I109" s="275"/>
      <c r="J109" s="275"/>
      <c r="K109" s="28"/>
      <c r="L109" s="103"/>
      <c r="M109" s="103"/>
      <c r="N109" s="103"/>
      <c r="O109" s="102"/>
    </row>
    <row r="110" spans="3:10" ht="15">
      <c r="C110" s="274" t="s">
        <v>315</v>
      </c>
      <c r="D110" s="274"/>
      <c r="E110" s="274"/>
      <c r="F110" s="274"/>
      <c r="G110" s="274"/>
      <c r="H110" s="274"/>
      <c r="I110" s="274"/>
      <c r="J110" s="274"/>
    </row>
    <row r="111" spans="3:10" ht="15">
      <c r="C111" s="274" t="s">
        <v>316</v>
      </c>
      <c r="D111" s="274"/>
      <c r="E111" s="274"/>
      <c r="F111" s="274"/>
      <c r="G111" s="274"/>
      <c r="H111" s="274"/>
      <c r="I111" s="274"/>
      <c r="J111" s="274"/>
    </row>
  </sheetData>
  <sheetProtection/>
  <mergeCells count="43">
    <mergeCell ref="A14:C14"/>
    <mergeCell ref="A35:C35"/>
    <mergeCell ref="A61:C61"/>
    <mergeCell ref="D108:J108"/>
    <mergeCell ref="D109:J109"/>
    <mergeCell ref="C110:J110"/>
    <mergeCell ref="D62:G62"/>
    <mergeCell ref="D67:G67"/>
    <mergeCell ref="D77:G77"/>
    <mergeCell ref="D72:G72"/>
    <mergeCell ref="C111:J111"/>
    <mergeCell ref="B107:O107"/>
    <mergeCell ref="D87:G87"/>
    <mergeCell ref="D92:G92"/>
    <mergeCell ref="D51:G51"/>
    <mergeCell ref="A1:O8"/>
    <mergeCell ref="A10:N11"/>
    <mergeCell ref="O12:O13"/>
    <mergeCell ref="G12:G13"/>
    <mergeCell ref="H12:J12"/>
    <mergeCell ref="K12:K13"/>
    <mergeCell ref="L12:L13"/>
    <mergeCell ref="M12:M13"/>
    <mergeCell ref="N12:N13"/>
    <mergeCell ref="A9:H9"/>
    <mergeCell ref="I9:N9"/>
    <mergeCell ref="A12:A13"/>
    <mergeCell ref="B12:B13"/>
    <mergeCell ref="C12:C13"/>
    <mergeCell ref="D12:D13"/>
    <mergeCell ref="D97:G97"/>
    <mergeCell ref="D102:G102"/>
    <mergeCell ref="D56:G56"/>
    <mergeCell ref="D41:G41"/>
    <mergeCell ref="D36:G36"/>
    <mergeCell ref="D46:G46"/>
    <mergeCell ref="D82:G82"/>
    <mergeCell ref="D20:G20"/>
    <mergeCell ref="D25:G25"/>
    <mergeCell ref="E12:E13"/>
    <mergeCell ref="F12:F13"/>
    <mergeCell ref="D15:G15"/>
    <mergeCell ref="D30:G30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7.421875" style="0" customWidth="1"/>
    <col min="3" max="3" width="0" style="0" hidden="1" customWidth="1"/>
    <col min="5" max="5" width="27.7109375" style="0" customWidth="1"/>
    <col min="7" max="7" width="27.7109375" style="0" customWidth="1"/>
  </cols>
  <sheetData>
    <row r="1" spans="1:7" ht="15">
      <c r="A1" t="s">
        <v>259</v>
      </c>
      <c r="B1" t="s">
        <v>198</v>
      </c>
      <c r="D1" t="s">
        <v>260</v>
      </c>
      <c r="E1" t="s">
        <v>259</v>
      </c>
      <c r="F1">
        <v>1998</v>
      </c>
      <c r="G1" t="s">
        <v>261</v>
      </c>
    </row>
    <row r="2" spans="1:7" ht="15">
      <c r="A2" t="s">
        <v>265</v>
      </c>
      <c r="B2">
        <v>1</v>
      </c>
      <c r="D2">
        <v>7</v>
      </c>
      <c r="E2" t="s">
        <v>267</v>
      </c>
      <c r="F2">
        <v>12</v>
      </c>
      <c r="G2" t="s">
        <v>263</v>
      </c>
    </row>
    <row r="3" spans="1:7" ht="15">
      <c r="A3" t="s">
        <v>268</v>
      </c>
      <c r="B3">
        <v>2</v>
      </c>
      <c r="D3">
        <v>8</v>
      </c>
      <c r="E3" t="s">
        <v>274</v>
      </c>
      <c r="F3">
        <v>13</v>
      </c>
      <c r="G3" t="s">
        <v>264</v>
      </c>
    </row>
    <row r="4" spans="1:7" ht="15">
      <c r="A4" t="s">
        <v>271</v>
      </c>
      <c r="B4">
        <v>3</v>
      </c>
      <c r="D4">
        <v>9</v>
      </c>
      <c r="E4" t="s">
        <v>273</v>
      </c>
      <c r="F4">
        <v>14</v>
      </c>
      <c r="G4" t="s">
        <v>275</v>
      </c>
    </row>
    <row r="5" spans="1:7" ht="15">
      <c r="A5" t="s">
        <v>269</v>
      </c>
      <c r="B5">
        <v>4</v>
      </c>
      <c r="D5">
        <v>10</v>
      </c>
      <c r="E5" t="s">
        <v>269</v>
      </c>
      <c r="F5">
        <v>15</v>
      </c>
      <c r="G5" t="s">
        <v>276</v>
      </c>
    </row>
    <row r="6" spans="1:7" ht="15">
      <c r="A6" t="s">
        <v>272</v>
      </c>
      <c r="B6">
        <v>5</v>
      </c>
      <c r="D6">
        <v>11</v>
      </c>
      <c r="E6" t="s">
        <v>270</v>
      </c>
      <c r="F6">
        <v>16</v>
      </c>
      <c r="G6" t="s">
        <v>266</v>
      </c>
    </row>
    <row r="7" spans="1:7" ht="15">
      <c r="A7" t="s">
        <v>277</v>
      </c>
      <c r="B7">
        <v>6</v>
      </c>
      <c r="F7">
        <v>17</v>
      </c>
      <c r="G7" t="s">
        <v>278</v>
      </c>
    </row>
    <row r="8" spans="6:7" ht="15">
      <c r="F8">
        <v>18</v>
      </c>
      <c r="G8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7">
      <selection activeCell="M10" sqref="M10:R10"/>
    </sheetView>
  </sheetViews>
  <sheetFormatPr defaultColWidth="9.140625" defaultRowHeight="15"/>
  <cols>
    <col min="1" max="2" width="4.00390625" style="0" customWidth="1"/>
    <col min="3" max="3" width="5.28125" style="0" customWidth="1"/>
    <col min="4" max="4" width="6.57421875" style="0" hidden="1" customWidth="1"/>
    <col min="5" max="5" width="7.140625" style="0" hidden="1" customWidth="1"/>
    <col min="6" max="6" width="7.28125" style="0" hidden="1" customWidth="1"/>
    <col min="7" max="7" width="19.140625" style="0" customWidth="1"/>
    <col min="8" max="8" width="6.140625" style="0" customWidth="1"/>
    <col min="9" max="9" width="5.8515625" style="0" customWidth="1"/>
    <col min="10" max="10" width="9.140625" style="0" customWidth="1"/>
    <col min="11" max="11" width="13.140625" style="0" customWidth="1"/>
    <col min="12" max="12" width="9.140625" style="0" hidden="1" customWidth="1"/>
    <col min="13" max="14" width="5.00390625" style="0" customWidth="1"/>
    <col min="15" max="15" width="8.8515625" style="0" customWidth="1"/>
    <col min="16" max="16" width="10.28125" style="0" customWidth="1"/>
    <col min="17" max="17" width="4.140625" style="0" customWidth="1"/>
    <col min="18" max="18" width="6.28125" style="0" customWidth="1"/>
  </cols>
  <sheetData>
    <row r="1" spans="1:18" ht="16.5" customHeight="1">
      <c r="A1" s="219" t="s">
        <v>119</v>
      </c>
      <c r="B1" s="243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8" ht="16.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4"/>
    </row>
    <row r="3" spans="1:18" ht="16.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16.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4"/>
    </row>
    <row r="5" spans="1:18" ht="16.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4"/>
    </row>
    <row r="6" spans="1:18" ht="16.5" customHeigh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4"/>
    </row>
    <row r="7" spans="1:18" ht="16.5" customHeight="1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</row>
    <row r="8" spans="1:18" ht="16.5" customHeight="1">
      <c r="A8" s="172" t="s">
        <v>136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</row>
    <row r="9" spans="1:18" ht="16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spans="1:18" ht="16.5" customHeight="1">
      <c r="A10" s="244" t="s">
        <v>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67"/>
      <c r="M10" s="191" t="s">
        <v>45</v>
      </c>
      <c r="N10" s="191"/>
      <c r="O10" s="191"/>
      <c r="P10" s="191"/>
      <c r="Q10" s="191"/>
      <c r="R10" s="191"/>
    </row>
    <row r="11" spans="1:18" ht="16.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191" t="s">
        <v>180</v>
      </c>
      <c r="N11" s="191"/>
      <c r="O11" s="191"/>
      <c r="P11" s="191"/>
      <c r="Q11" s="191"/>
      <c r="R11" s="191"/>
    </row>
    <row r="12" spans="1:18" ht="16.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2" t="s">
        <v>213</v>
      </c>
      <c r="N12" s="202"/>
      <c r="O12" s="202"/>
      <c r="P12" s="202"/>
      <c r="Q12" s="202"/>
      <c r="R12" s="202"/>
    </row>
    <row r="13" spans="1:18" ht="16.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7"/>
      <c r="L13" s="207"/>
      <c r="M13" s="207"/>
      <c r="N13" s="207"/>
      <c r="O13" s="207"/>
      <c r="P13" s="207"/>
      <c r="Q13" s="207"/>
      <c r="R13" s="207"/>
    </row>
    <row r="14" spans="1:18" ht="16.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236" t="s">
        <v>7</v>
      </c>
      <c r="L14" s="237"/>
      <c r="M14" s="237"/>
      <c r="N14" s="237"/>
      <c r="O14" s="238"/>
      <c r="P14" s="236" t="s">
        <v>8</v>
      </c>
      <c r="Q14" s="237"/>
      <c r="R14" s="238"/>
    </row>
    <row r="15" spans="1:18" ht="16.5" customHeight="1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86"/>
      <c r="L15" s="186"/>
      <c r="M15" s="186"/>
      <c r="N15" s="186"/>
      <c r="O15" s="186"/>
      <c r="P15" s="186"/>
      <c r="Q15" s="186"/>
      <c r="R15" s="186"/>
    </row>
    <row r="16" spans="1:18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86"/>
      <c r="L16" s="186"/>
      <c r="M16" s="186"/>
      <c r="N16" s="186"/>
      <c r="O16" s="186"/>
      <c r="P16" s="186"/>
      <c r="Q16" s="186"/>
      <c r="R16" s="186"/>
    </row>
    <row r="17" spans="1:18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86"/>
      <c r="L17" s="186"/>
      <c r="M17" s="186"/>
      <c r="N17" s="186"/>
      <c r="O17" s="186"/>
      <c r="P17" s="186"/>
      <c r="Q17" s="186"/>
      <c r="R17" s="186"/>
    </row>
    <row r="18" spans="1:18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86"/>
      <c r="L18" s="186"/>
      <c r="M18" s="186"/>
      <c r="N18" s="186"/>
      <c r="O18" s="186"/>
      <c r="P18" s="186"/>
      <c r="Q18" s="186"/>
      <c r="R18" s="186"/>
    </row>
    <row r="19" spans="1:18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86"/>
      <c r="L19" s="186"/>
      <c r="M19" s="186"/>
      <c r="N19" s="186"/>
      <c r="O19" s="186"/>
      <c r="P19" s="186"/>
      <c r="Q19" s="186"/>
      <c r="R19" s="186"/>
    </row>
    <row r="20" spans="1:18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4"/>
      <c r="L20" s="164"/>
      <c r="M20" s="164"/>
      <c r="N20" s="164"/>
      <c r="O20" s="164"/>
      <c r="P20" s="164"/>
      <c r="Q20" s="164"/>
      <c r="R20" s="164"/>
    </row>
    <row r="21" spans="1:18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 t="s">
        <v>16</v>
      </c>
      <c r="L21" s="164"/>
      <c r="M21" s="164"/>
      <c r="N21" s="164"/>
      <c r="O21" s="164"/>
      <c r="P21" s="164"/>
      <c r="Q21" s="164"/>
      <c r="R21" s="164"/>
    </row>
    <row r="22" spans="1:18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 t="s">
        <v>18</v>
      </c>
      <c r="L22" s="169"/>
      <c r="M22" s="169"/>
      <c r="N22" s="169"/>
      <c r="O22" s="169"/>
      <c r="P22" s="169"/>
      <c r="Q22" s="169"/>
      <c r="R22" s="169"/>
    </row>
    <row r="23" spans="1:18" ht="15">
      <c r="A23" s="169" t="s">
        <v>230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 t="s">
        <v>20</v>
      </c>
      <c r="L23" s="169"/>
      <c r="M23" s="169"/>
      <c r="N23" s="169"/>
      <c r="O23" s="169"/>
      <c r="P23" s="169"/>
      <c r="Q23" s="169"/>
      <c r="R23" s="169"/>
    </row>
    <row r="24" spans="1:18" ht="15">
      <c r="A24" s="169" t="s">
        <v>229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 t="s">
        <v>22</v>
      </c>
      <c r="L24" s="169"/>
      <c r="M24" s="169"/>
      <c r="N24" s="169"/>
      <c r="O24" s="169"/>
      <c r="P24" s="169"/>
      <c r="Q24" s="169"/>
      <c r="R24" s="169"/>
    </row>
    <row r="25" spans="1:18" ht="15">
      <c r="A25" s="169" t="s">
        <v>227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 t="s">
        <v>24</v>
      </c>
      <c r="L25" s="169"/>
      <c r="M25" s="169"/>
      <c r="N25" s="169"/>
      <c r="O25" s="169"/>
      <c r="P25" s="169"/>
      <c r="Q25" s="169"/>
      <c r="R25" s="169"/>
    </row>
    <row r="26" spans="1:18" ht="15">
      <c r="A26" s="181" t="s">
        <v>228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18" ht="15" customHeight="1">
      <c r="A27" s="239" t="s">
        <v>200</v>
      </c>
      <c r="B27" s="239" t="s">
        <v>201</v>
      </c>
      <c r="C27" s="214" t="s">
        <v>25</v>
      </c>
      <c r="D27" s="216" t="s">
        <v>1</v>
      </c>
      <c r="E27" s="216" t="s">
        <v>26</v>
      </c>
      <c r="F27" s="216" t="s">
        <v>27</v>
      </c>
      <c r="G27" s="218" t="s">
        <v>28</v>
      </c>
      <c r="H27" s="210" t="s">
        <v>2</v>
      </c>
      <c r="I27" s="210" t="s">
        <v>29</v>
      </c>
      <c r="J27" s="210" t="s">
        <v>30</v>
      </c>
      <c r="K27" s="211"/>
      <c r="L27" s="211"/>
      <c r="M27" s="210" t="s">
        <v>31</v>
      </c>
      <c r="N27" s="212" t="s">
        <v>32</v>
      </c>
      <c r="O27" s="210" t="s">
        <v>33</v>
      </c>
      <c r="P27" s="210" t="s">
        <v>34</v>
      </c>
      <c r="Q27" s="213" t="s">
        <v>35</v>
      </c>
      <c r="R27" s="210" t="s">
        <v>36</v>
      </c>
    </row>
    <row r="28" spans="1:18" ht="15">
      <c r="A28" s="240"/>
      <c r="B28" s="240"/>
      <c r="C28" s="215"/>
      <c r="D28" s="217"/>
      <c r="E28" s="217"/>
      <c r="F28" s="217"/>
      <c r="G28" s="218"/>
      <c r="H28" s="211"/>
      <c r="I28" s="210"/>
      <c r="J28" s="211"/>
      <c r="K28" s="211"/>
      <c r="L28" s="211"/>
      <c r="M28" s="210"/>
      <c r="N28" s="212"/>
      <c r="O28" s="210"/>
      <c r="P28" s="210"/>
      <c r="Q28" s="213"/>
      <c r="R28" s="210"/>
    </row>
    <row r="29" spans="1:18" ht="27.75" customHeight="1">
      <c r="A29" s="71">
        <v>1</v>
      </c>
      <c r="B29" s="71"/>
      <c r="C29" s="123">
        <v>7</v>
      </c>
      <c r="D29" s="62">
        <v>0.00243055555555555</v>
      </c>
      <c r="E29" s="63">
        <v>0.015300925925925926</v>
      </c>
      <c r="F29" s="51">
        <f aca="true" ca="1" t="shared" si="0" ref="F29:F37">RAND()</f>
        <v>0.7127250838726568</v>
      </c>
      <c r="G29" s="123" t="s">
        <v>92</v>
      </c>
      <c r="H29" s="123">
        <v>1995</v>
      </c>
      <c r="I29" s="123" t="s">
        <v>70</v>
      </c>
      <c r="J29" s="241" t="s">
        <v>143</v>
      </c>
      <c r="K29" s="242"/>
      <c r="L29" s="44"/>
      <c r="M29" s="54" t="s">
        <v>171</v>
      </c>
      <c r="N29" s="99">
        <v>2</v>
      </c>
      <c r="O29" s="63">
        <v>0.012870370370370376</v>
      </c>
      <c r="P29" s="63">
        <v>0</v>
      </c>
      <c r="Q29" s="44"/>
      <c r="R29" s="44"/>
    </row>
    <row r="30" spans="1:18" ht="29.25" customHeight="1">
      <c r="A30" s="71">
        <v>2</v>
      </c>
      <c r="B30" s="71"/>
      <c r="C30" s="51">
        <v>2</v>
      </c>
      <c r="D30" s="62">
        <v>0.0006944444444444445</v>
      </c>
      <c r="E30" s="62">
        <v>0.013611111111111114</v>
      </c>
      <c r="F30" s="51">
        <f ca="1" t="shared" si="0"/>
        <v>0.010219250129668511</v>
      </c>
      <c r="G30" s="54" t="s">
        <v>89</v>
      </c>
      <c r="H30" s="123">
        <v>1994</v>
      </c>
      <c r="I30" s="123" t="s">
        <v>70</v>
      </c>
      <c r="J30" s="245" t="s">
        <v>71</v>
      </c>
      <c r="K30" s="246"/>
      <c r="L30" s="44"/>
      <c r="M30" s="54" t="s">
        <v>182</v>
      </c>
      <c r="N30" s="99">
        <v>5</v>
      </c>
      <c r="O30" s="63">
        <v>0.01291666666666667</v>
      </c>
      <c r="P30" s="63">
        <v>4.629629629629428E-05</v>
      </c>
      <c r="Q30" s="44"/>
      <c r="R30" s="44"/>
    </row>
    <row r="31" spans="1:18" ht="30.75" customHeight="1">
      <c r="A31" s="71"/>
      <c r="B31" s="71">
        <v>1</v>
      </c>
      <c r="C31" s="51">
        <v>3</v>
      </c>
      <c r="D31" s="62">
        <v>0.00104166666666667</v>
      </c>
      <c r="E31" s="62">
        <v>0.015231481481481483</v>
      </c>
      <c r="F31" s="51">
        <f ca="1" t="shared" si="0"/>
        <v>0.8729032714734501</v>
      </c>
      <c r="G31" s="54" t="s">
        <v>97</v>
      </c>
      <c r="H31" s="123">
        <v>1997</v>
      </c>
      <c r="I31" s="123">
        <v>1</v>
      </c>
      <c r="J31" s="245" t="s">
        <v>146</v>
      </c>
      <c r="K31" s="246"/>
      <c r="L31" s="44"/>
      <c r="M31" s="54" t="s">
        <v>155</v>
      </c>
      <c r="N31" s="99">
        <v>5</v>
      </c>
      <c r="O31" s="63">
        <v>0.014189814814814813</v>
      </c>
      <c r="P31" s="63">
        <v>0.0013194444444444373</v>
      </c>
      <c r="Q31" s="44"/>
      <c r="R31" s="44"/>
    </row>
    <row r="32" spans="1:18" ht="28.5" customHeight="1">
      <c r="A32" s="71">
        <v>3</v>
      </c>
      <c r="B32" s="71"/>
      <c r="C32" s="123">
        <v>8</v>
      </c>
      <c r="D32" s="62">
        <v>0.00277777777777778</v>
      </c>
      <c r="E32" s="55">
        <v>0.01734953703703704</v>
      </c>
      <c r="F32" s="51">
        <f ca="1" t="shared" si="0"/>
        <v>0.3904093108149034</v>
      </c>
      <c r="G32" s="54" t="s">
        <v>90</v>
      </c>
      <c r="H32" s="123">
        <v>1995</v>
      </c>
      <c r="I32" s="123" t="s">
        <v>70</v>
      </c>
      <c r="J32" s="241" t="s">
        <v>202</v>
      </c>
      <c r="K32" s="242"/>
      <c r="L32" s="44"/>
      <c r="M32" s="84" t="s">
        <v>184</v>
      </c>
      <c r="N32" s="99">
        <v>3</v>
      </c>
      <c r="O32" s="63">
        <v>0.014571759259259258</v>
      </c>
      <c r="P32" s="63">
        <v>0.0017013888888888825</v>
      </c>
      <c r="Q32" s="44"/>
      <c r="R32" s="44"/>
    </row>
    <row r="33" spans="1:18" ht="30" customHeight="1">
      <c r="A33" s="71"/>
      <c r="B33" s="71">
        <v>2</v>
      </c>
      <c r="C33" s="123">
        <v>5</v>
      </c>
      <c r="D33" s="82">
        <v>0.00173611111111111</v>
      </c>
      <c r="E33" s="55">
        <v>0.01693287037037037</v>
      </c>
      <c r="F33" s="61">
        <f ca="1" t="shared" si="0"/>
        <v>0.5907832878159363</v>
      </c>
      <c r="G33" s="54" t="s">
        <v>95</v>
      </c>
      <c r="H33" s="123">
        <v>1997</v>
      </c>
      <c r="I33" s="123">
        <v>1</v>
      </c>
      <c r="J33" s="241" t="s">
        <v>143</v>
      </c>
      <c r="K33" s="242"/>
      <c r="L33" s="44"/>
      <c r="M33" s="54" t="s">
        <v>183</v>
      </c>
      <c r="N33" s="99">
        <v>8</v>
      </c>
      <c r="O33" s="63">
        <v>0.015196759259259259</v>
      </c>
      <c r="P33" s="63">
        <v>0.002326388888888883</v>
      </c>
      <c r="Q33" s="44"/>
      <c r="R33" s="44"/>
    </row>
    <row r="34" spans="1:18" ht="31.5" customHeight="1">
      <c r="A34" s="71"/>
      <c r="B34" s="71">
        <v>3</v>
      </c>
      <c r="C34" s="51">
        <v>4</v>
      </c>
      <c r="D34" s="82">
        <v>0.00138888888888889</v>
      </c>
      <c r="E34" s="82">
        <v>0.01695601851851852</v>
      </c>
      <c r="F34" s="61">
        <f ca="1" t="shared" si="0"/>
        <v>0.4744143232818382</v>
      </c>
      <c r="G34" s="54" t="s">
        <v>93</v>
      </c>
      <c r="H34" s="123">
        <v>1996</v>
      </c>
      <c r="I34" s="123">
        <v>1</v>
      </c>
      <c r="J34" s="245" t="s">
        <v>143</v>
      </c>
      <c r="K34" s="246"/>
      <c r="L34" s="44"/>
      <c r="M34" s="54" t="s">
        <v>155</v>
      </c>
      <c r="N34" s="99">
        <v>5</v>
      </c>
      <c r="O34" s="63">
        <v>0.015567129629629629</v>
      </c>
      <c r="P34" s="63">
        <v>0.002696759259259253</v>
      </c>
      <c r="Q34" s="44"/>
      <c r="R34" s="44"/>
    </row>
    <row r="35" spans="1:18" ht="32.25" customHeight="1">
      <c r="A35" s="71"/>
      <c r="B35" s="71">
        <v>4</v>
      </c>
      <c r="C35" s="123">
        <v>6</v>
      </c>
      <c r="D35" s="62">
        <v>0.00208333333333333</v>
      </c>
      <c r="E35" s="55">
        <v>0.018171296296296297</v>
      </c>
      <c r="F35" s="51">
        <f ca="1" t="shared" si="0"/>
        <v>0.3455646221087596</v>
      </c>
      <c r="G35" s="54" t="s">
        <v>91</v>
      </c>
      <c r="H35" s="123">
        <v>1994</v>
      </c>
      <c r="I35" s="123">
        <v>1</v>
      </c>
      <c r="J35" s="241" t="s">
        <v>142</v>
      </c>
      <c r="K35" s="242"/>
      <c r="L35" s="44"/>
      <c r="M35" s="54" t="s">
        <v>166</v>
      </c>
      <c r="N35" s="99">
        <v>6</v>
      </c>
      <c r="O35" s="63">
        <v>0.016087962962962967</v>
      </c>
      <c r="P35" s="63">
        <v>0.0032175925925925913</v>
      </c>
      <c r="Q35" s="44"/>
      <c r="R35" s="44"/>
    </row>
    <row r="36" spans="1:18" ht="30.75" customHeight="1">
      <c r="A36" s="71"/>
      <c r="B36" s="71">
        <v>5</v>
      </c>
      <c r="C36" s="51">
        <v>1</v>
      </c>
      <c r="D36" s="62">
        <v>0.00034722222222222224</v>
      </c>
      <c r="E36" s="62">
        <v>0.017488425925925925</v>
      </c>
      <c r="F36" s="51">
        <f ca="1" t="shared" si="0"/>
        <v>0.8100799157373678</v>
      </c>
      <c r="G36" s="54" t="s">
        <v>96</v>
      </c>
      <c r="H36" s="123">
        <v>1996</v>
      </c>
      <c r="I36" s="123">
        <v>1</v>
      </c>
      <c r="J36" s="241" t="s">
        <v>71</v>
      </c>
      <c r="K36" s="242"/>
      <c r="L36" s="44"/>
      <c r="M36" s="54" t="s">
        <v>160</v>
      </c>
      <c r="N36" s="99">
        <v>7</v>
      </c>
      <c r="O36" s="63">
        <v>0.017141203703703704</v>
      </c>
      <c r="P36" s="63">
        <v>0.004270833333333328</v>
      </c>
      <c r="Q36" s="44"/>
      <c r="R36" s="44"/>
    </row>
    <row r="37" spans="1:18" ht="33" customHeight="1">
      <c r="A37" s="71"/>
      <c r="B37" s="71">
        <v>6</v>
      </c>
      <c r="C37" s="123">
        <v>9</v>
      </c>
      <c r="D37" s="62">
        <v>0.003125</v>
      </c>
      <c r="E37" s="55">
        <v>0.022777777777777775</v>
      </c>
      <c r="F37" s="51">
        <f ca="1" t="shared" si="0"/>
        <v>0.03245900020018655</v>
      </c>
      <c r="G37" s="54" t="s">
        <v>94</v>
      </c>
      <c r="H37" s="123">
        <v>1997</v>
      </c>
      <c r="I37" s="123">
        <v>2</v>
      </c>
      <c r="J37" s="241" t="s">
        <v>145</v>
      </c>
      <c r="K37" s="242"/>
      <c r="L37" s="44"/>
      <c r="M37" s="54" t="s">
        <v>185</v>
      </c>
      <c r="N37" s="99">
        <v>10</v>
      </c>
      <c r="O37" s="63">
        <v>0.019652777777777776</v>
      </c>
      <c r="P37" s="63">
        <v>0.0067824074074074</v>
      </c>
      <c r="Q37" s="44"/>
      <c r="R37" s="44"/>
    </row>
    <row r="38" spans="1:18" ht="15.75">
      <c r="A38" s="71"/>
      <c r="B38" s="71"/>
      <c r="C38" s="72"/>
      <c r="D38" s="73"/>
      <c r="E38" s="71"/>
      <c r="F38" s="71"/>
      <c r="G38" s="73"/>
      <c r="H38" s="71"/>
      <c r="I38" s="44"/>
      <c r="J38" s="247"/>
      <c r="K38" s="248"/>
      <c r="L38" s="44"/>
      <c r="M38" s="44"/>
      <c r="N38" s="44"/>
      <c r="O38" s="44"/>
      <c r="P38" s="44"/>
      <c r="Q38" s="44"/>
      <c r="R38" s="44"/>
    </row>
    <row r="39" spans="1:18" ht="15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44"/>
      <c r="O39" s="44"/>
      <c r="P39" s="44"/>
      <c r="Q39" s="44"/>
      <c r="R39" s="44"/>
    </row>
    <row r="40" spans="1:18" ht="15">
      <c r="A40" s="164" t="s">
        <v>127</v>
      </c>
      <c r="B40" s="164"/>
      <c r="C40" s="164"/>
      <c r="D40" s="164"/>
      <c r="E40" s="164"/>
      <c r="F40" s="164"/>
      <c r="G40" s="164"/>
      <c r="H40" s="164" t="s">
        <v>128</v>
      </c>
      <c r="I40" s="164"/>
      <c r="J40" s="164"/>
      <c r="K40" s="164" t="s">
        <v>129</v>
      </c>
      <c r="L40" s="164"/>
      <c r="M40" s="164"/>
      <c r="N40" s="164" t="s">
        <v>130</v>
      </c>
      <c r="O40" s="164"/>
      <c r="P40" s="169" t="s">
        <v>131</v>
      </c>
      <c r="Q40" s="169"/>
      <c r="R40" s="169"/>
    </row>
    <row r="41" spans="1:18" ht="15">
      <c r="A41" s="236">
        <v>9</v>
      </c>
      <c r="B41" s="237"/>
      <c r="C41" s="237"/>
      <c r="D41" s="237"/>
      <c r="E41" s="237"/>
      <c r="F41" s="237"/>
      <c r="G41" s="238"/>
      <c r="H41" s="164">
        <v>9</v>
      </c>
      <c r="I41" s="164"/>
      <c r="J41" s="164"/>
      <c r="K41" s="164"/>
      <c r="L41" s="164"/>
      <c r="M41" s="164"/>
      <c r="N41" s="164"/>
      <c r="O41" s="164"/>
      <c r="P41" s="186"/>
      <c r="Q41" s="186"/>
      <c r="R41" s="186"/>
    </row>
    <row r="42" spans="1:18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ht="15">
      <c r="A43" s="165" t="s">
        <v>132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</row>
    <row r="44" spans="1:18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</row>
    <row r="45" spans="1:15" ht="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15">
      <c r="A46" s="161" t="s">
        <v>133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68"/>
    </row>
    <row r="47" spans="1:15" ht="15">
      <c r="A47" s="161" t="s">
        <v>134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68"/>
    </row>
    <row r="48" spans="1:15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5">
      <c r="A50" s="161" t="s">
        <v>135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68"/>
    </row>
  </sheetData>
  <sheetProtection/>
  <mergeCells count="84">
    <mergeCell ref="J34:K34"/>
    <mergeCell ref="M12:R12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P16:R16"/>
    <mergeCell ref="A14:J14"/>
    <mergeCell ref="K14:O14"/>
    <mergeCell ref="P14:R14"/>
    <mergeCell ref="A1:R7"/>
    <mergeCell ref="A8:R9"/>
    <mergeCell ref="A10:K10"/>
    <mergeCell ref="M10:R10"/>
    <mergeCell ref="A11:L12"/>
    <mergeCell ref="M11:R11"/>
    <mergeCell ref="A13:J13"/>
    <mergeCell ref="K13:R13"/>
    <mergeCell ref="A15:J15"/>
    <mergeCell ref="K15:O15"/>
    <mergeCell ref="A17:J17"/>
    <mergeCell ref="K17:O17"/>
    <mergeCell ref="P17:R17"/>
    <mergeCell ref="P15:R15"/>
    <mergeCell ref="A16:J16"/>
    <mergeCell ref="K16:O16"/>
    <mergeCell ref="A18:J18"/>
    <mergeCell ref="K18:O18"/>
    <mergeCell ref="P18:R18"/>
    <mergeCell ref="A19:J19"/>
    <mergeCell ref="K19:O19"/>
    <mergeCell ref="P19:R19"/>
    <mergeCell ref="A20:J20"/>
    <mergeCell ref="K20:O20"/>
    <mergeCell ref="P20:R20"/>
    <mergeCell ref="A21:J21"/>
    <mergeCell ref="K21:R21"/>
    <mergeCell ref="A22:J22"/>
    <mergeCell ref="K22:R22"/>
    <mergeCell ref="A23:J23"/>
    <mergeCell ref="K23:R23"/>
    <mergeCell ref="A24:J24"/>
    <mergeCell ref="K24:R24"/>
    <mergeCell ref="A25:J25"/>
    <mergeCell ref="K25:R25"/>
    <mergeCell ref="A26:J26"/>
    <mergeCell ref="K26:R26"/>
    <mergeCell ref="A27:A28"/>
    <mergeCell ref="C27:C28"/>
    <mergeCell ref="D27:D28"/>
    <mergeCell ref="E27:E28"/>
    <mergeCell ref="F27:F28"/>
    <mergeCell ref="G27:G28"/>
    <mergeCell ref="B27:B28"/>
    <mergeCell ref="P27:P28"/>
    <mergeCell ref="Q27:Q28"/>
    <mergeCell ref="R27:R28"/>
    <mergeCell ref="H27:H28"/>
    <mergeCell ref="I27:I28"/>
    <mergeCell ref="J27:L28"/>
    <mergeCell ref="M27:M28"/>
    <mergeCell ref="N27:N28"/>
    <mergeCell ref="O27:O28"/>
    <mergeCell ref="A46:N46"/>
    <mergeCell ref="A47:N47"/>
    <mergeCell ref="A50:N50"/>
    <mergeCell ref="A42:R42"/>
    <mergeCell ref="A43:R43"/>
    <mergeCell ref="A44:R44"/>
    <mergeCell ref="A40:G40"/>
    <mergeCell ref="P40:R40"/>
    <mergeCell ref="N40:O40"/>
    <mergeCell ref="K40:M40"/>
    <mergeCell ref="K41:M41"/>
    <mergeCell ref="N41:O41"/>
    <mergeCell ref="P41:R41"/>
    <mergeCell ref="H40:J40"/>
    <mergeCell ref="H41:J41"/>
    <mergeCell ref="A41:G41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L10" sqref="L10:Q10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6.7109375" style="0" hidden="1" customWidth="1"/>
    <col min="4" max="4" width="7.140625" style="0" hidden="1" customWidth="1"/>
    <col min="5" max="5" width="7.28125" style="0" hidden="1" customWidth="1"/>
    <col min="6" max="6" width="16.28125" style="0" customWidth="1"/>
    <col min="7" max="7" width="6.140625" style="0" customWidth="1"/>
    <col min="8" max="8" width="5.7109375" style="0" customWidth="1"/>
    <col min="10" max="10" width="9.00390625" style="0" customWidth="1"/>
    <col min="11" max="11" width="0" style="0" hidden="1" customWidth="1"/>
    <col min="12" max="12" width="5.00390625" style="0" customWidth="1"/>
    <col min="13" max="13" width="4.28125" style="0" customWidth="1"/>
    <col min="14" max="14" width="8.8515625" style="0" customWidth="1"/>
    <col min="15" max="15" width="10.28125" style="0" customWidth="1"/>
    <col min="16" max="16" width="4.140625" style="0" customWidth="1"/>
    <col min="17" max="17" width="6.140625" style="0" customWidth="1"/>
  </cols>
  <sheetData>
    <row r="1" spans="1:17" ht="15.75" customHeight="1">
      <c r="A1" s="249" t="s">
        <v>117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15.7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 ht="15.75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1:17" ht="15.75" customHeigh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17" ht="15.75" customHeigh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</row>
    <row r="6" spans="1:17" ht="1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1:17" ht="15.75" customHeigh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00"/>
    </row>
    <row r="8" spans="1:17" ht="15.75" customHeight="1">
      <c r="A8" s="172" t="s">
        <v>235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.75" customHeight="1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236</v>
      </c>
      <c r="M10" s="230"/>
      <c r="N10" s="230"/>
      <c r="O10" s="230"/>
      <c r="P10" s="230"/>
      <c r="Q10" s="231"/>
    </row>
    <row r="11" spans="1:17" ht="15.7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4</v>
      </c>
      <c r="M11" s="230"/>
      <c r="N11" s="230"/>
      <c r="O11" s="230"/>
      <c r="P11" s="230"/>
      <c r="Q11" s="231"/>
    </row>
    <row r="12" spans="1:17" ht="15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5</v>
      </c>
      <c r="M12" s="234"/>
      <c r="N12" s="234"/>
      <c r="O12" s="234"/>
      <c r="P12" s="234"/>
      <c r="Q12" s="235"/>
    </row>
    <row r="13" spans="1:17" ht="15.7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5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7" t="s">
        <v>7</v>
      </c>
      <c r="K14" s="188"/>
      <c r="L14" s="188"/>
      <c r="M14" s="188"/>
      <c r="N14" s="189"/>
      <c r="O14" s="165" t="s">
        <v>8</v>
      </c>
      <c r="P14" s="165"/>
      <c r="Q14" s="165"/>
    </row>
    <row r="15" spans="1:17" ht="15.75" customHeight="1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ht="1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1:7" ht="15.75">
      <c r="A38" s="4"/>
      <c r="B38" s="4"/>
      <c r="C38" s="4"/>
      <c r="D38" s="4"/>
      <c r="E38" s="4"/>
      <c r="F38" s="4"/>
      <c r="G38" s="4"/>
    </row>
    <row r="39" spans="1:7" ht="15.75">
      <c r="A39" s="4"/>
      <c r="B39" s="4"/>
      <c r="C39" s="4"/>
      <c r="D39" s="4"/>
      <c r="E39" s="4"/>
      <c r="F39" s="4"/>
      <c r="G39" s="4"/>
    </row>
    <row r="40" spans="1:7" ht="15.75">
      <c r="A40" s="4"/>
      <c r="B40" s="4"/>
      <c r="C40" s="4"/>
      <c r="D40" s="4"/>
      <c r="E40" s="4"/>
      <c r="F40" s="4"/>
      <c r="G40" s="4"/>
    </row>
    <row r="41" spans="1:7" ht="15.75">
      <c r="A41" s="4"/>
      <c r="B41" s="4"/>
      <c r="C41" s="4"/>
      <c r="D41" s="4"/>
      <c r="E41" s="4"/>
      <c r="F41" s="4"/>
      <c r="G41" s="4"/>
    </row>
    <row r="42" spans="1:7" ht="15.75">
      <c r="A42" s="4"/>
      <c r="B42" s="4"/>
      <c r="C42" s="4"/>
      <c r="D42" s="4"/>
      <c r="E42" s="4"/>
      <c r="F42" s="4"/>
      <c r="G42" s="4"/>
    </row>
    <row r="43" spans="1:7" ht="15.75">
      <c r="A43" s="4"/>
      <c r="B43" s="4"/>
      <c r="C43" s="4"/>
      <c r="D43" s="4"/>
      <c r="E43" s="4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  <row r="49" spans="1:7" ht="15.75">
      <c r="A49" s="4"/>
      <c r="B49" s="4"/>
      <c r="C49" s="4"/>
      <c r="D49" s="4"/>
      <c r="E49" s="4"/>
      <c r="F49" s="4"/>
      <c r="G49" s="4"/>
    </row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15"/>
      <c r="B79" s="16"/>
      <c r="C79" s="16"/>
      <c r="D79" s="12"/>
      <c r="E79" s="12"/>
      <c r="F79" s="16"/>
      <c r="G79" s="4"/>
    </row>
    <row r="80" spans="1:7" ht="15.75">
      <c r="A80" s="15"/>
      <c r="B80" s="16"/>
      <c r="C80" s="16"/>
      <c r="D80" s="12"/>
      <c r="E80" s="12"/>
      <c r="F80" s="16"/>
      <c r="G80" s="4"/>
    </row>
    <row r="81" spans="1:7" ht="15.75">
      <c r="A81" s="8"/>
      <c r="B81" s="9"/>
      <c r="C81" s="10"/>
      <c r="D81" s="11"/>
      <c r="E81" s="12"/>
      <c r="F81" s="10"/>
      <c r="G81" s="4"/>
    </row>
    <row r="82" spans="1:7" ht="15.75">
      <c r="A82" s="8"/>
      <c r="B82" s="9"/>
      <c r="C82" s="13"/>
      <c r="D82" s="8"/>
      <c r="E82" s="8"/>
      <c r="F82" s="13"/>
      <c r="G82" s="4"/>
    </row>
    <row r="83" spans="1:7" ht="15.75">
      <c r="A83" s="8"/>
      <c r="B83" s="9"/>
      <c r="C83" s="13"/>
      <c r="D83" s="8"/>
      <c r="E83" s="8"/>
      <c r="F83" s="13"/>
      <c r="G83" s="4"/>
    </row>
    <row r="84" spans="1:7" ht="15.75">
      <c r="A84" s="8"/>
      <c r="B84" s="9"/>
      <c r="C84" s="13"/>
      <c r="D84" s="8"/>
      <c r="E84" s="8"/>
      <c r="F84" s="13"/>
      <c r="G84" s="4"/>
    </row>
    <row r="85" spans="1:7" ht="15.75">
      <c r="A85" s="8"/>
      <c r="B85" s="9"/>
      <c r="C85" s="13"/>
      <c r="D85" s="8"/>
      <c r="E85" s="8"/>
      <c r="F85" s="13"/>
      <c r="G85" s="4"/>
    </row>
    <row r="86" spans="1:7" ht="15.75">
      <c r="A86" s="8"/>
      <c r="B86" s="9"/>
      <c r="C86" s="13"/>
      <c r="D86" s="8"/>
      <c r="E86" s="8"/>
      <c r="F86" s="13"/>
      <c r="G86" s="4"/>
    </row>
    <row r="87" spans="1:7" ht="15.75">
      <c r="A87" s="8"/>
      <c r="B87" s="9"/>
      <c r="C87" s="13"/>
      <c r="D87" s="8"/>
      <c r="E87" s="8"/>
      <c r="F87" s="13"/>
      <c r="G87" s="4"/>
    </row>
    <row r="88" spans="1:7" ht="15.75">
      <c r="A88" s="8"/>
      <c r="B88" s="9"/>
      <c r="C88" s="13"/>
      <c r="D88" s="8"/>
      <c r="E88" s="8"/>
      <c r="F88" s="13"/>
      <c r="G88" s="4"/>
    </row>
    <row r="89" spans="1:7" ht="15.75">
      <c r="A89" s="8"/>
      <c r="B89" s="9"/>
      <c r="C89" s="13"/>
      <c r="D89" s="8"/>
      <c r="E89" s="8"/>
      <c r="F89" s="13"/>
      <c r="G89" s="4"/>
    </row>
    <row r="90" spans="1:7" ht="15.75">
      <c r="A90" s="8"/>
      <c r="B90" s="14"/>
      <c r="C90" s="13"/>
      <c r="D90" s="8"/>
      <c r="E90" s="8"/>
      <c r="F90" s="13"/>
      <c r="G90" s="4"/>
    </row>
    <row r="91" spans="1:7" ht="15.75">
      <c r="A91" s="4"/>
      <c r="B91" s="4"/>
      <c r="C91" s="5"/>
      <c r="D91" s="4"/>
      <c r="E91" s="4"/>
      <c r="F91" s="4"/>
      <c r="G91" s="4"/>
    </row>
    <row r="92" spans="4:7" ht="15.75">
      <c r="D92" s="4"/>
      <c r="E92" s="4"/>
      <c r="F92" s="4"/>
      <c r="G92" s="4"/>
    </row>
    <row r="93" spans="4:7" ht="15.75">
      <c r="D93" s="4"/>
      <c r="E93" s="4"/>
      <c r="F93" s="4"/>
      <c r="G93" s="4"/>
    </row>
    <row r="94" spans="4:7" ht="15.75">
      <c r="D94" s="4"/>
      <c r="E94" s="4"/>
      <c r="F94" s="4"/>
      <c r="G94" s="4"/>
    </row>
    <row r="95" spans="1:7" ht="15.75">
      <c r="A95" s="4"/>
      <c r="B95" s="4"/>
      <c r="C95" s="4"/>
      <c r="D95" s="4"/>
      <c r="E95" s="4"/>
      <c r="F95" s="4"/>
      <c r="G95" s="4"/>
    </row>
    <row r="96" spans="1:7" ht="15.75">
      <c r="A96" s="4"/>
      <c r="B96" s="4"/>
      <c r="C96" s="4"/>
      <c r="D96" s="4"/>
      <c r="E96" s="4"/>
      <c r="F96" s="4"/>
      <c r="G96" s="4"/>
    </row>
    <row r="97" spans="1:7" ht="15.75">
      <c r="A97" s="4"/>
      <c r="B97" s="4"/>
      <c r="C97" s="4"/>
      <c r="D97" s="4"/>
      <c r="E97" s="4"/>
      <c r="F97" s="4"/>
      <c r="G97" s="4"/>
    </row>
    <row r="98" spans="1:7" ht="15.75">
      <c r="A98" s="4"/>
      <c r="B98" s="4"/>
      <c r="C98" s="4"/>
      <c r="D98" s="4"/>
      <c r="E98" s="4"/>
      <c r="F98" s="4"/>
      <c r="G98" s="4"/>
    </row>
    <row r="99" spans="1:7" ht="15.75">
      <c r="A99" s="4"/>
      <c r="B99" s="4"/>
      <c r="C99" s="4"/>
      <c r="D99" s="4"/>
      <c r="E99" s="4"/>
      <c r="F99" s="4"/>
      <c r="G99" s="4"/>
    </row>
    <row r="100" spans="1:7" ht="15.75">
      <c r="A100" s="4"/>
      <c r="B100" s="4"/>
      <c r="C100" s="4"/>
      <c r="D100" s="4"/>
      <c r="E100" s="4"/>
      <c r="F100" s="4"/>
      <c r="G100" s="4"/>
    </row>
    <row r="101" spans="1:7" ht="15.75">
      <c r="A101" s="4"/>
      <c r="B101" s="4"/>
      <c r="C101" s="4"/>
      <c r="D101" s="4"/>
      <c r="E101" s="4"/>
      <c r="F101" s="4"/>
      <c r="G101" s="4"/>
    </row>
    <row r="102" spans="1:7" ht="15.75">
      <c r="A102" s="4"/>
      <c r="B102" s="4"/>
      <c r="C102" s="4"/>
      <c r="D102" s="4"/>
      <c r="E102" s="4"/>
      <c r="F102" s="4"/>
      <c r="G102" s="4"/>
    </row>
    <row r="103" spans="1:7" ht="15.75">
      <c r="A103" s="4"/>
      <c r="B103" s="4"/>
      <c r="C103" s="4"/>
      <c r="D103" s="4"/>
      <c r="E103" s="4"/>
      <c r="F103" s="4"/>
      <c r="G103" s="4"/>
    </row>
  </sheetData>
  <sheetProtection/>
  <mergeCells count="57">
    <mergeCell ref="A13:I13"/>
    <mergeCell ref="J13:Q13"/>
    <mergeCell ref="A14:I14"/>
    <mergeCell ref="J14:N14"/>
    <mergeCell ref="O14:Q14"/>
    <mergeCell ref="A15:I15"/>
    <mergeCell ref="J15:N15"/>
    <mergeCell ref="O15:Q15"/>
    <mergeCell ref="A1:Q7"/>
    <mergeCell ref="A8:Q9"/>
    <mergeCell ref="A10:J10"/>
    <mergeCell ref="L10:Q10"/>
    <mergeCell ref="A11:K12"/>
    <mergeCell ref="L11:Q11"/>
    <mergeCell ref="L12:Q12"/>
    <mergeCell ref="O16:Q16"/>
    <mergeCell ref="A17:I17"/>
    <mergeCell ref="J17:N17"/>
    <mergeCell ref="O17:Q17"/>
    <mergeCell ref="A18:I18"/>
    <mergeCell ref="J18:N18"/>
    <mergeCell ref="O18:Q18"/>
    <mergeCell ref="A16:I16"/>
    <mergeCell ref="J16:N16"/>
    <mergeCell ref="A19:I19"/>
    <mergeCell ref="J19:N19"/>
    <mergeCell ref="O19:Q19"/>
    <mergeCell ref="A20:I20"/>
    <mergeCell ref="J20:N20"/>
    <mergeCell ref="O20:Q20"/>
    <mergeCell ref="A21:I21"/>
    <mergeCell ref="J21:Q21"/>
    <mergeCell ref="A22:I22"/>
    <mergeCell ref="J22:Q22"/>
    <mergeCell ref="A23:I23"/>
    <mergeCell ref="J23:Q23"/>
    <mergeCell ref="A24:I24"/>
    <mergeCell ref="J24:Q24"/>
    <mergeCell ref="A25:I25"/>
    <mergeCell ref="J25:Q25"/>
    <mergeCell ref="A26:I26"/>
    <mergeCell ref="J26:Q26"/>
    <mergeCell ref="A27:A28"/>
    <mergeCell ref="B27:B28"/>
    <mergeCell ref="C27:C28"/>
    <mergeCell ref="D27:D28"/>
    <mergeCell ref="E27:E28"/>
    <mergeCell ref="F27:F28"/>
    <mergeCell ref="O27:O28"/>
    <mergeCell ref="P27:P28"/>
    <mergeCell ref="Q27:Q28"/>
    <mergeCell ref="G27:G28"/>
    <mergeCell ref="H27:H28"/>
    <mergeCell ref="I27:K28"/>
    <mergeCell ref="L27:L28"/>
    <mergeCell ref="M27:M28"/>
    <mergeCell ref="N27:N28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22">
      <selection activeCell="C29" sqref="C1:E16384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6.57421875" style="0" hidden="1" customWidth="1"/>
    <col min="4" max="4" width="7.140625" style="0" hidden="1" customWidth="1"/>
    <col min="5" max="5" width="7.28125" style="0" hidden="1" customWidth="1"/>
    <col min="6" max="6" width="16.28125" style="0" customWidth="1"/>
    <col min="7" max="7" width="6.140625" style="0" customWidth="1"/>
    <col min="8" max="8" width="5.7109375" style="0" customWidth="1"/>
    <col min="10" max="10" width="9.00390625" style="0" customWidth="1"/>
    <col min="11" max="11" width="0" style="0" hidden="1" customWidth="1"/>
    <col min="12" max="12" width="5.00390625" style="0" customWidth="1"/>
    <col min="13" max="13" width="4.28125" style="0" customWidth="1"/>
    <col min="14" max="14" width="9.28125" style="0" customWidth="1"/>
    <col min="15" max="15" width="10.28125" style="0" customWidth="1"/>
    <col min="16" max="16" width="4.421875" style="0" customWidth="1"/>
    <col min="17" max="17" width="6.140625" style="0" customWidth="1"/>
  </cols>
  <sheetData>
    <row r="1" spans="1:17" ht="15.75" customHeight="1">
      <c r="A1" s="250" t="s">
        <v>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/>
    </row>
    <row r="2" spans="1:17" ht="15.75" customHeight="1">
      <c r="A2" s="25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54"/>
    </row>
    <row r="3" spans="1:17" ht="15.75" customHeight="1">
      <c r="A3" s="253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54"/>
    </row>
    <row r="4" spans="1:17" ht="15.75" customHeight="1">
      <c r="A4" s="253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54"/>
    </row>
    <row r="5" spans="1:17" ht="15.75" customHeight="1">
      <c r="A5" s="253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54"/>
    </row>
    <row r="6" spans="1:17" ht="15">
      <c r="A6" s="253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54"/>
    </row>
    <row r="7" spans="1:17" ht="15.75" customHeight="1">
      <c r="A7" s="255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56"/>
    </row>
    <row r="8" spans="1:17" ht="15.75" customHeight="1">
      <c r="A8" s="172" t="s">
        <v>40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.75" customHeight="1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45</v>
      </c>
      <c r="M10" s="230"/>
      <c r="N10" s="230"/>
      <c r="O10" s="230"/>
      <c r="P10" s="230"/>
      <c r="Q10" s="231"/>
    </row>
    <row r="11" spans="1:17" ht="15.7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4</v>
      </c>
      <c r="M11" s="230"/>
      <c r="N11" s="230"/>
      <c r="O11" s="230"/>
      <c r="P11" s="230"/>
      <c r="Q11" s="231"/>
    </row>
    <row r="12" spans="1:17" ht="1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5</v>
      </c>
      <c r="M12" s="234"/>
      <c r="N12" s="234"/>
      <c r="O12" s="234"/>
      <c r="P12" s="234"/>
      <c r="Q12" s="235"/>
    </row>
    <row r="13" spans="1:17" ht="1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5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257" t="s">
        <v>7</v>
      </c>
      <c r="K14" s="257"/>
      <c r="L14" s="257"/>
      <c r="M14" s="257"/>
      <c r="N14" s="257"/>
      <c r="O14" s="165" t="s">
        <v>8</v>
      </c>
      <c r="P14" s="165"/>
      <c r="Q14" s="165"/>
    </row>
    <row r="15" spans="1:17" ht="15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 customHeight="1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ht="1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ht="15" customHeight="1"/>
    <row r="31" ht="15" customHeight="1"/>
    <row r="32" ht="15" customHeight="1"/>
    <row r="33" ht="15" customHeight="1"/>
    <row r="48" ht="15" customHeight="1"/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4"/>
      <c r="B79" s="4"/>
      <c r="C79" s="4"/>
      <c r="D79" s="4"/>
      <c r="E79" s="4"/>
      <c r="F79" s="4"/>
      <c r="G79" s="4"/>
    </row>
    <row r="80" spans="1:7" ht="15.75">
      <c r="A80" s="4"/>
      <c r="B80" s="4"/>
      <c r="C80" s="4"/>
      <c r="D80" s="4"/>
      <c r="E80" s="4"/>
      <c r="F80" s="4"/>
      <c r="G80" s="4"/>
    </row>
    <row r="81" spans="1:7" ht="15.75">
      <c r="A81" s="4"/>
      <c r="B81" s="4"/>
      <c r="C81" s="4"/>
      <c r="D81" s="4"/>
      <c r="E81" s="4"/>
      <c r="F81" s="4"/>
      <c r="G81" s="4"/>
    </row>
    <row r="82" spans="1:7" ht="15.75">
      <c r="A82" s="4"/>
      <c r="B82" s="4"/>
      <c r="C82" s="4"/>
      <c r="D82" s="4"/>
      <c r="E82" s="4"/>
      <c r="F82" s="4"/>
      <c r="G82" s="4"/>
    </row>
    <row r="83" spans="1:7" ht="15.75">
      <c r="A83" s="4"/>
      <c r="B83" s="4"/>
      <c r="C83" s="4"/>
      <c r="D83" s="4"/>
      <c r="E83" s="4"/>
      <c r="F83" s="4"/>
      <c r="G83" s="4"/>
    </row>
    <row r="84" spans="1:7" ht="15.75">
      <c r="A84" s="4"/>
      <c r="B84" s="4"/>
      <c r="C84" s="4"/>
      <c r="D84" s="4"/>
      <c r="E84" s="4"/>
      <c r="F84" s="4"/>
      <c r="G84" s="4"/>
    </row>
    <row r="85" spans="1:7" ht="15.75">
      <c r="A85" s="4"/>
      <c r="B85" s="4"/>
      <c r="C85" s="4"/>
      <c r="D85" s="4"/>
      <c r="E85" s="4"/>
      <c r="F85" s="4"/>
      <c r="G85" s="4"/>
    </row>
    <row r="86" spans="1:7" ht="15.75">
      <c r="A86" s="4"/>
      <c r="B86" s="4"/>
      <c r="C86" s="4"/>
      <c r="D86" s="4"/>
      <c r="E86" s="4"/>
      <c r="F86" s="4"/>
      <c r="G86" s="4"/>
    </row>
    <row r="87" spans="1:7" ht="15.75">
      <c r="A87" s="4"/>
      <c r="B87" s="4"/>
      <c r="C87" s="4"/>
      <c r="D87" s="4"/>
      <c r="E87" s="4"/>
      <c r="F87" s="4"/>
      <c r="G87" s="4"/>
    </row>
    <row r="88" spans="1:7" ht="15.75">
      <c r="A88" s="4"/>
      <c r="B88" s="4"/>
      <c r="C88" s="4"/>
      <c r="D88" s="4"/>
      <c r="E88" s="4"/>
      <c r="F88" s="4"/>
      <c r="G88" s="4"/>
    </row>
    <row r="89" spans="1:7" ht="15.75">
      <c r="A89" s="4"/>
      <c r="B89" s="4"/>
      <c r="C89" s="4"/>
      <c r="D89" s="4"/>
      <c r="E89" s="4"/>
      <c r="F89" s="4"/>
      <c r="G89" s="4"/>
    </row>
    <row r="90" spans="1:7" ht="15.75">
      <c r="A90" s="4"/>
      <c r="B90" s="4"/>
      <c r="C90" s="4"/>
      <c r="D90" s="4"/>
      <c r="E90" s="4"/>
      <c r="F90" s="4"/>
      <c r="G90" s="4"/>
    </row>
    <row r="91" spans="1:7" ht="15.75">
      <c r="A91" s="4"/>
      <c r="B91" s="4"/>
      <c r="C91" s="4"/>
      <c r="D91" s="4"/>
      <c r="E91" s="4"/>
      <c r="F91" s="4"/>
      <c r="G91" s="4"/>
    </row>
    <row r="92" spans="1:7" ht="15.75">
      <c r="A92" s="4"/>
      <c r="B92" s="4"/>
      <c r="C92" s="4"/>
      <c r="D92" s="4"/>
      <c r="E92" s="4"/>
      <c r="F92" s="4"/>
      <c r="G92" s="4"/>
    </row>
    <row r="93" spans="1:7" ht="15.75">
      <c r="A93" s="4"/>
      <c r="B93" s="4"/>
      <c r="C93" s="4"/>
      <c r="D93" s="4"/>
      <c r="E93" s="4"/>
      <c r="F93" s="4"/>
      <c r="G93" s="4"/>
    </row>
    <row r="94" spans="1:7" ht="15.75">
      <c r="A94" s="4"/>
      <c r="B94" s="4"/>
      <c r="C94" s="4"/>
      <c r="D94" s="4"/>
      <c r="E94" s="4"/>
      <c r="F94" s="4"/>
      <c r="G94" s="4"/>
    </row>
    <row r="95" spans="1:7" ht="15.75">
      <c r="A95" s="4"/>
      <c r="B95" s="4"/>
      <c r="C95" s="4"/>
      <c r="D95" s="4"/>
      <c r="E95" s="4"/>
      <c r="F95" s="4"/>
      <c r="G95" s="4"/>
    </row>
    <row r="96" spans="1:7" ht="15.75">
      <c r="A96" s="4"/>
      <c r="B96" s="4"/>
      <c r="C96" s="4"/>
      <c r="D96" s="4"/>
      <c r="E96" s="4"/>
      <c r="F96" s="4"/>
      <c r="G96" s="4"/>
    </row>
    <row r="97" spans="1:7" ht="15.75">
      <c r="A97" s="4"/>
      <c r="B97" s="4"/>
      <c r="C97" s="4"/>
      <c r="D97" s="4"/>
      <c r="E97" s="4"/>
      <c r="F97" s="4"/>
      <c r="G97" s="4"/>
    </row>
    <row r="98" spans="1:7" ht="15.75">
      <c r="A98" s="4"/>
      <c r="B98" s="4"/>
      <c r="C98" s="4"/>
      <c r="D98" s="4"/>
      <c r="E98" s="4"/>
      <c r="F98" s="4"/>
      <c r="G98" s="4"/>
    </row>
    <row r="99" spans="1:7" ht="15.75">
      <c r="A99" s="4"/>
      <c r="B99" s="4"/>
      <c r="C99" s="4"/>
      <c r="D99" s="4"/>
      <c r="E99" s="4"/>
      <c r="F99" s="4"/>
      <c r="G99" s="4"/>
    </row>
    <row r="100" spans="1:7" ht="15.75">
      <c r="A100" s="4"/>
      <c r="B100" s="4"/>
      <c r="C100" s="4"/>
      <c r="D100" s="4"/>
      <c r="E100" s="4"/>
      <c r="F100" s="4"/>
      <c r="G100" s="4"/>
    </row>
    <row r="101" spans="1:7" ht="15.75">
      <c r="A101" s="4"/>
      <c r="B101" s="4"/>
      <c r="C101" s="4"/>
      <c r="D101" s="4"/>
      <c r="E101" s="4"/>
      <c r="F101" s="4"/>
      <c r="G101" s="4"/>
    </row>
    <row r="102" spans="1:7" ht="15.75">
      <c r="A102" s="4"/>
      <c r="B102" s="4"/>
      <c r="C102" s="4"/>
      <c r="D102" s="4"/>
      <c r="E102" s="4"/>
      <c r="F102" s="4"/>
      <c r="G102" s="4"/>
    </row>
    <row r="103" spans="1:7" ht="15.75">
      <c r="A103" s="4"/>
      <c r="B103" s="4"/>
      <c r="C103" s="4"/>
      <c r="D103" s="4"/>
      <c r="E103" s="4"/>
      <c r="F103" s="4"/>
      <c r="G103" s="4"/>
    </row>
    <row r="104" spans="1:7" ht="15.75">
      <c r="A104" s="4"/>
      <c r="B104" s="4"/>
      <c r="C104" s="4"/>
      <c r="D104" s="4"/>
      <c r="E104" s="4"/>
      <c r="F104" s="4"/>
      <c r="G104" s="4"/>
    </row>
    <row r="105" spans="1:7" ht="15.75">
      <c r="A105" s="4"/>
      <c r="B105" s="4"/>
      <c r="C105" s="4"/>
      <c r="D105" s="4"/>
      <c r="E105" s="4"/>
      <c r="F105" s="4"/>
      <c r="G105" s="4"/>
    </row>
  </sheetData>
  <sheetProtection/>
  <mergeCells count="57">
    <mergeCell ref="A13:I13"/>
    <mergeCell ref="J13:Q13"/>
    <mergeCell ref="A14:I14"/>
    <mergeCell ref="J14:N14"/>
    <mergeCell ref="O14:Q14"/>
    <mergeCell ref="A15:I15"/>
    <mergeCell ref="J15:N15"/>
    <mergeCell ref="O15:Q15"/>
    <mergeCell ref="A8:Q9"/>
    <mergeCell ref="A10:J10"/>
    <mergeCell ref="L10:Q10"/>
    <mergeCell ref="A11:K12"/>
    <mergeCell ref="L11:Q11"/>
    <mergeCell ref="L12:Q12"/>
    <mergeCell ref="A16:I16"/>
    <mergeCell ref="J16:N16"/>
    <mergeCell ref="O16:Q16"/>
    <mergeCell ref="A17:I17"/>
    <mergeCell ref="J17:N17"/>
    <mergeCell ref="O17:Q17"/>
    <mergeCell ref="A22:I22"/>
    <mergeCell ref="J22:Q22"/>
    <mergeCell ref="A18:I18"/>
    <mergeCell ref="J18:N18"/>
    <mergeCell ref="O18:Q18"/>
    <mergeCell ref="A19:I19"/>
    <mergeCell ref="J19:N19"/>
    <mergeCell ref="O19:Q19"/>
    <mergeCell ref="J24:Q24"/>
    <mergeCell ref="A25:I25"/>
    <mergeCell ref="J25:Q25"/>
    <mergeCell ref="A27:A28"/>
    <mergeCell ref="B27:B28"/>
    <mergeCell ref="A20:I20"/>
    <mergeCell ref="J20:N20"/>
    <mergeCell ref="O20:Q20"/>
    <mergeCell ref="A21:I21"/>
    <mergeCell ref="J21:Q21"/>
    <mergeCell ref="A1:Q7"/>
    <mergeCell ref="I27:K28"/>
    <mergeCell ref="L27:L28"/>
    <mergeCell ref="M27:M28"/>
    <mergeCell ref="N27:N28"/>
    <mergeCell ref="G27:G28"/>
    <mergeCell ref="H27:H28"/>
    <mergeCell ref="A23:I23"/>
    <mergeCell ref="J23:Q23"/>
    <mergeCell ref="A24:I24"/>
    <mergeCell ref="O27:O28"/>
    <mergeCell ref="P27:P28"/>
    <mergeCell ref="A26:I26"/>
    <mergeCell ref="J26:Q26"/>
    <mergeCell ref="C27:C28"/>
    <mergeCell ref="D27:D28"/>
    <mergeCell ref="E27:E28"/>
    <mergeCell ref="F27:F28"/>
    <mergeCell ref="Q27:Q28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3"/>
  <sheetViews>
    <sheetView zoomScalePageLayoutView="0" workbookViewId="0" topLeftCell="A16">
      <selection activeCell="I33" sqref="I33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6.57421875" style="0" hidden="1" customWidth="1"/>
    <col min="4" max="4" width="7.140625" style="0" hidden="1" customWidth="1"/>
    <col min="5" max="5" width="7.57421875" style="0" hidden="1" customWidth="1"/>
    <col min="6" max="6" width="16.28125" style="0" customWidth="1"/>
    <col min="7" max="7" width="6.8515625" style="0" customWidth="1"/>
    <col min="8" max="8" width="5.7109375" style="0" customWidth="1"/>
    <col min="9" max="9" width="9.140625" style="0" customWidth="1"/>
    <col min="10" max="10" width="9.00390625" style="0" customWidth="1"/>
    <col min="11" max="11" width="9.140625" style="0" hidden="1" customWidth="1"/>
    <col min="12" max="12" width="5.00390625" style="0" customWidth="1"/>
    <col min="13" max="13" width="4.28125" style="0" customWidth="1"/>
    <col min="14" max="14" width="8.8515625" style="0" customWidth="1"/>
    <col min="15" max="15" width="10.28125" style="0" customWidth="1"/>
    <col min="16" max="16" width="4.140625" style="0" customWidth="1"/>
    <col min="17" max="17" width="6.140625" style="0" customWidth="1"/>
  </cols>
  <sheetData>
    <row r="1" spans="1:17" ht="15.75" customHeight="1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15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5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5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5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ht="15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</row>
    <row r="8" spans="1:17" ht="15.75" customHeight="1">
      <c r="A8" s="172" t="s">
        <v>41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45</v>
      </c>
      <c r="M10" s="230"/>
      <c r="N10" s="230"/>
      <c r="O10" s="230"/>
      <c r="P10" s="230"/>
      <c r="Q10" s="231"/>
    </row>
    <row r="11" spans="1:17" ht="1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4</v>
      </c>
      <c r="M11" s="230"/>
      <c r="N11" s="230"/>
      <c r="O11" s="230"/>
      <c r="P11" s="230"/>
      <c r="Q11" s="231"/>
    </row>
    <row r="12" spans="1:17" ht="1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5</v>
      </c>
      <c r="M12" s="234"/>
      <c r="N12" s="234"/>
      <c r="O12" s="234"/>
      <c r="P12" s="234"/>
      <c r="Q12" s="235"/>
    </row>
    <row r="13" spans="1:17" ht="1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5">
      <c r="A14" s="186"/>
      <c r="B14" s="186"/>
      <c r="C14" s="186"/>
      <c r="D14" s="186"/>
      <c r="E14" s="186"/>
      <c r="F14" s="186"/>
      <c r="G14" s="186"/>
      <c r="H14" s="186"/>
      <c r="I14" s="186"/>
      <c r="J14" s="257" t="s">
        <v>7</v>
      </c>
      <c r="K14" s="257"/>
      <c r="L14" s="257"/>
      <c r="M14" s="257"/>
      <c r="N14" s="257"/>
      <c r="O14" s="165" t="s">
        <v>8</v>
      </c>
      <c r="P14" s="165"/>
      <c r="Q14" s="165"/>
    </row>
    <row r="15" spans="1:17" ht="15.75" customHeight="1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s="18" customFormat="1" ht="15.7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</sheetData>
  <sheetProtection/>
  <mergeCells count="57">
    <mergeCell ref="A13:I13"/>
    <mergeCell ref="J13:Q13"/>
    <mergeCell ref="A14:I14"/>
    <mergeCell ref="J14:N14"/>
    <mergeCell ref="O14:Q14"/>
    <mergeCell ref="A15:I15"/>
    <mergeCell ref="J15:N15"/>
    <mergeCell ref="O15:Q15"/>
    <mergeCell ref="A1:Q7"/>
    <mergeCell ref="A8:Q9"/>
    <mergeCell ref="A10:J10"/>
    <mergeCell ref="L10:Q10"/>
    <mergeCell ref="A11:K12"/>
    <mergeCell ref="L11:Q11"/>
    <mergeCell ref="L12:Q12"/>
    <mergeCell ref="A16:I16"/>
    <mergeCell ref="J16:N16"/>
    <mergeCell ref="O16:Q16"/>
    <mergeCell ref="A17:I17"/>
    <mergeCell ref="J17:N17"/>
    <mergeCell ref="O17:Q17"/>
    <mergeCell ref="A18:I18"/>
    <mergeCell ref="J18:N18"/>
    <mergeCell ref="O18:Q18"/>
    <mergeCell ref="A19:I19"/>
    <mergeCell ref="J19:N19"/>
    <mergeCell ref="O19:Q19"/>
    <mergeCell ref="A20:I20"/>
    <mergeCell ref="J20:N20"/>
    <mergeCell ref="O20:Q20"/>
    <mergeCell ref="A21:I21"/>
    <mergeCell ref="J21:Q21"/>
    <mergeCell ref="A22:I22"/>
    <mergeCell ref="J22:Q22"/>
    <mergeCell ref="A23:I23"/>
    <mergeCell ref="J23:Q23"/>
    <mergeCell ref="A24:I24"/>
    <mergeCell ref="J24:Q24"/>
    <mergeCell ref="A25:I25"/>
    <mergeCell ref="J25:Q25"/>
    <mergeCell ref="A26:I26"/>
    <mergeCell ref="J26:Q26"/>
    <mergeCell ref="A27:A28"/>
    <mergeCell ref="B27:B28"/>
    <mergeCell ref="C27:C28"/>
    <mergeCell ref="D27:D28"/>
    <mergeCell ref="E27:E28"/>
    <mergeCell ref="F27:F28"/>
    <mergeCell ref="G27:G28"/>
    <mergeCell ref="H27:H28"/>
    <mergeCell ref="Q27:Q28"/>
    <mergeCell ref="I27:K28"/>
    <mergeCell ref="L27:L28"/>
    <mergeCell ref="M27:M28"/>
    <mergeCell ref="N27:N28"/>
    <mergeCell ref="O27:O28"/>
    <mergeCell ref="P27:P28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3"/>
  <sheetViews>
    <sheetView zoomScalePageLayoutView="0" workbookViewId="0" topLeftCell="A19">
      <selection activeCell="H31" sqref="H31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6.57421875" style="0" hidden="1" customWidth="1"/>
    <col min="4" max="4" width="7.140625" style="0" hidden="1" customWidth="1"/>
    <col min="5" max="5" width="7.28125" style="0" hidden="1" customWidth="1"/>
    <col min="6" max="6" width="16.28125" style="0" customWidth="1"/>
    <col min="7" max="7" width="6.57421875" style="0" customWidth="1"/>
    <col min="8" max="8" width="5.7109375" style="0" customWidth="1"/>
    <col min="9" max="9" width="9.140625" style="0" customWidth="1"/>
    <col min="10" max="10" width="9.00390625" style="0" customWidth="1"/>
    <col min="11" max="11" width="11.7109375" style="0" hidden="1" customWidth="1"/>
    <col min="12" max="12" width="5.00390625" style="0" customWidth="1"/>
    <col min="13" max="13" width="4.28125" style="0" customWidth="1"/>
    <col min="14" max="14" width="8.8515625" style="0" customWidth="1"/>
    <col min="15" max="15" width="10.28125" style="0" customWidth="1"/>
    <col min="16" max="16" width="4.28125" style="0" customWidth="1"/>
    <col min="17" max="17" width="6.140625" style="0" customWidth="1"/>
  </cols>
  <sheetData>
    <row r="1" spans="1:17" ht="15.75" customHeight="1">
      <c r="A1" s="201" t="s">
        <v>37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15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5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5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5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ht="15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</row>
    <row r="8" spans="1:17" ht="15.75" customHeight="1">
      <c r="A8" s="172" t="s">
        <v>42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" customHeight="1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46</v>
      </c>
      <c r="M10" s="230"/>
      <c r="N10" s="230"/>
      <c r="O10" s="230"/>
      <c r="P10" s="230"/>
      <c r="Q10" s="231"/>
    </row>
    <row r="11" spans="1:17" ht="1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4</v>
      </c>
      <c r="M11" s="230"/>
      <c r="N11" s="230"/>
      <c r="O11" s="230"/>
      <c r="P11" s="230"/>
      <c r="Q11" s="231"/>
    </row>
    <row r="12" spans="1:17" ht="1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5</v>
      </c>
      <c r="M12" s="234"/>
      <c r="N12" s="234"/>
      <c r="O12" s="234"/>
      <c r="P12" s="234"/>
      <c r="Q12" s="235"/>
    </row>
    <row r="13" spans="1:17" ht="15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4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7" t="s">
        <v>7</v>
      </c>
      <c r="K14" s="188"/>
      <c r="L14" s="188"/>
      <c r="M14" s="188"/>
      <c r="N14" s="189"/>
      <c r="O14" s="165" t="s">
        <v>8</v>
      </c>
      <c r="P14" s="165"/>
      <c r="Q14" s="165"/>
    </row>
    <row r="15" spans="1:17" ht="15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ht="1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 customHeight="1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spans="1:17" ht="15.75">
      <c r="A29" s="17"/>
      <c r="B29" s="8"/>
      <c r="C29" s="30"/>
      <c r="D29" s="13"/>
      <c r="E29" s="8"/>
      <c r="F29" s="8"/>
      <c r="G29" s="13"/>
      <c r="H29" s="17"/>
      <c r="I29" s="17"/>
      <c r="J29" s="17"/>
      <c r="K29" s="31"/>
      <c r="L29" s="20"/>
      <c r="M29" s="33"/>
      <c r="N29" s="26"/>
      <c r="O29" s="3"/>
      <c r="P29" s="20"/>
      <c r="Q29" s="3"/>
    </row>
    <row r="30" spans="1:17" ht="15.75">
      <c r="A30" s="17"/>
      <c r="B30" s="8"/>
      <c r="C30" s="30"/>
      <c r="D30" s="13"/>
      <c r="E30" s="8"/>
      <c r="F30" s="8"/>
      <c r="G30" s="13"/>
      <c r="H30" s="17"/>
      <c r="I30" s="17"/>
      <c r="J30" s="17"/>
      <c r="K30" s="31"/>
      <c r="L30" s="20"/>
      <c r="M30" s="33"/>
      <c r="N30" s="26"/>
      <c r="O30" s="3"/>
      <c r="P30" s="20"/>
      <c r="Q30" s="3"/>
    </row>
    <row r="31" spans="1:17" ht="15.75">
      <c r="A31" s="17"/>
      <c r="B31" s="8"/>
      <c r="C31" s="30"/>
      <c r="D31" s="13"/>
      <c r="E31" s="8"/>
      <c r="F31" s="8"/>
      <c r="G31" s="13"/>
      <c r="H31" s="17"/>
      <c r="I31" s="17"/>
      <c r="J31" s="17"/>
      <c r="K31" s="31"/>
      <c r="L31" s="20"/>
      <c r="M31" s="33"/>
      <c r="N31" s="26"/>
      <c r="O31" s="3"/>
      <c r="P31" s="20"/>
      <c r="Q31" s="3"/>
    </row>
    <row r="32" spans="1:17" ht="15.75">
      <c r="A32" s="17"/>
      <c r="B32" s="8"/>
      <c r="C32" s="30"/>
      <c r="D32" s="13"/>
      <c r="E32" s="8"/>
      <c r="F32" s="8"/>
      <c r="G32" s="13"/>
      <c r="H32" s="17"/>
      <c r="I32" s="17"/>
      <c r="J32" s="17"/>
      <c r="K32" s="31"/>
      <c r="L32" s="20"/>
      <c r="M32" s="33"/>
      <c r="N32" s="26"/>
      <c r="O32" s="3"/>
      <c r="P32" s="20"/>
      <c r="Q32" s="3"/>
    </row>
    <row r="33" spans="1:17" ht="15.75">
      <c r="A33" s="17"/>
      <c r="B33" s="8"/>
      <c r="C33" s="30"/>
      <c r="D33" s="13"/>
      <c r="E33" s="8"/>
      <c r="F33" s="8"/>
      <c r="G33" s="13"/>
      <c r="H33" s="17"/>
      <c r="I33" s="17"/>
      <c r="J33" s="17"/>
      <c r="K33" s="31"/>
      <c r="L33" s="20"/>
      <c r="M33" s="33"/>
      <c r="N33" s="26"/>
      <c r="O33" s="3"/>
      <c r="P33" s="20"/>
      <c r="Q33" s="3"/>
    </row>
    <row r="34" spans="1:17" ht="15.75">
      <c r="A34" s="17"/>
      <c r="B34" s="8"/>
      <c r="C34" s="30"/>
      <c r="D34" s="13"/>
      <c r="E34" s="8"/>
      <c r="F34" s="8"/>
      <c r="G34" s="13"/>
      <c r="H34" s="17"/>
      <c r="I34" s="17"/>
      <c r="J34" s="17"/>
      <c r="K34" s="31"/>
      <c r="L34" s="20"/>
      <c r="M34" s="33"/>
      <c r="N34" s="26"/>
      <c r="O34" s="3"/>
      <c r="P34" s="20"/>
      <c r="Q34" s="3"/>
    </row>
    <row r="35" spans="1:17" ht="15.75">
      <c r="A35" s="17"/>
      <c r="B35" s="8"/>
      <c r="C35" s="30"/>
      <c r="D35" s="13"/>
      <c r="E35" s="8"/>
      <c r="F35" s="8"/>
      <c r="G35" s="13"/>
      <c r="H35" s="17"/>
      <c r="I35" s="17"/>
      <c r="J35" s="17"/>
      <c r="K35" s="31"/>
      <c r="L35" s="20"/>
      <c r="M35" s="33"/>
      <c r="N35" s="26"/>
      <c r="O35" s="3"/>
      <c r="P35" s="20"/>
      <c r="Q35" s="3"/>
    </row>
    <row r="36" spans="1:17" ht="15.75">
      <c r="A36" s="17"/>
      <c r="B36" s="8"/>
      <c r="C36" s="30"/>
      <c r="D36" s="13"/>
      <c r="E36" s="8"/>
      <c r="F36" s="8"/>
      <c r="G36" s="13"/>
      <c r="H36" s="17"/>
      <c r="I36" s="17"/>
      <c r="J36" s="17"/>
      <c r="K36" s="31"/>
      <c r="L36" s="20"/>
      <c r="M36" s="33"/>
      <c r="N36" s="26"/>
      <c r="O36" s="3"/>
      <c r="P36" s="20"/>
      <c r="Q36" s="3"/>
    </row>
    <row r="37" spans="1:17" ht="15.75">
      <c r="A37" s="17"/>
      <c r="B37" s="8"/>
      <c r="C37" s="30"/>
      <c r="D37" s="13"/>
      <c r="E37" s="8"/>
      <c r="F37" s="8"/>
      <c r="G37" s="13"/>
      <c r="H37" s="17"/>
      <c r="I37" s="17"/>
      <c r="J37" s="17"/>
      <c r="K37" s="31"/>
      <c r="L37" s="20"/>
      <c r="M37" s="33"/>
      <c r="N37" s="26"/>
      <c r="O37" s="3"/>
      <c r="P37" s="20"/>
      <c r="Q37" s="3"/>
    </row>
    <row r="38" spans="1:17" ht="15.75">
      <c r="A38" s="17"/>
      <c r="B38" s="28"/>
      <c r="C38" s="30"/>
      <c r="D38" s="13"/>
      <c r="E38" s="8"/>
      <c r="F38" s="8"/>
      <c r="G38" s="13"/>
      <c r="H38" s="17"/>
      <c r="I38" s="17"/>
      <c r="J38" s="17"/>
      <c r="K38" s="31"/>
      <c r="L38" s="20"/>
      <c r="M38" s="33"/>
      <c r="N38" s="26"/>
      <c r="O38" s="3"/>
      <c r="P38" s="20"/>
      <c r="Q38" s="3"/>
    </row>
    <row r="39" spans="1:17" ht="15.75">
      <c r="A39" s="17"/>
      <c r="B39" s="8"/>
      <c r="C39" s="30"/>
      <c r="D39" s="13"/>
      <c r="E39" s="8"/>
      <c r="F39" s="8"/>
      <c r="G39" s="13"/>
      <c r="H39" s="17"/>
      <c r="I39" s="17"/>
      <c r="J39" s="17"/>
      <c r="K39" s="31"/>
      <c r="L39" s="20"/>
      <c r="M39" s="33"/>
      <c r="N39" s="26"/>
      <c r="O39" s="3"/>
      <c r="P39" s="20"/>
      <c r="Q39" s="3"/>
    </row>
    <row r="40" spans="1:17" ht="15.75">
      <c r="A40" s="17"/>
      <c r="B40" s="8"/>
      <c r="C40" s="30"/>
      <c r="D40" s="13"/>
      <c r="E40" s="8"/>
      <c r="F40" s="8"/>
      <c r="G40" s="13"/>
      <c r="H40" s="17"/>
      <c r="I40" s="17"/>
      <c r="J40" s="17"/>
      <c r="K40" s="31"/>
      <c r="L40" s="20"/>
      <c r="M40" s="33"/>
      <c r="N40" s="26"/>
      <c r="O40" s="3"/>
      <c r="P40" s="20"/>
      <c r="Q40" s="3"/>
    </row>
    <row r="41" spans="1:17" ht="15.75">
      <c r="A41" s="17"/>
      <c r="B41" s="8"/>
      <c r="C41" s="30"/>
      <c r="D41" s="13"/>
      <c r="E41" s="8"/>
      <c r="F41" s="8"/>
      <c r="G41" s="27"/>
      <c r="H41" s="17"/>
      <c r="I41" s="17"/>
      <c r="J41" s="17"/>
      <c r="K41" s="31"/>
      <c r="L41" s="20"/>
      <c r="M41" s="33"/>
      <c r="N41" s="26"/>
      <c r="O41" s="3"/>
      <c r="P41" s="20"/>
      <c r="Q41" s="3"/>
    </row>
    <row r="42" spans="1:17" ht="15.75">
      <c r="A42" s="17"/>
      <c r="B42" s="8"/>
      <c r="C42" s="30"/>
      <c r="D42" s="13"/>
      <c r="E42" s="8"/>
      <c r="F42" s="8"/>
      <c r="G42" s="13"/>
      <c r="H42" s="17"/>
      <c r="I42" s="17"/>
      <c r="J42" s="17"/>
      <c r="K42" s="31"/>
      <c r="L42" s="20"/>
      <c r="M42" s="33"/>
      <c r="N42" s="26"/>
      <c r="O42" s="3"/>
      <c r="P42" s="20"/>
      <c r="Q42" s="3"/>
    </row>
    <row r="43" spans="1:17" ht="15.75">
      <c r="A43" s="17"/>
      <c r="B43" s="8"/>
      <c r="C43" s="30"/>
      <c r="D43" s="13"/>
      <c r="E43" s="8"/>
      <c r="F43" s="8"/>
      <c r="G43" s="13"/>
      <c r="H43" s="17"/>
      <c r="I43" s="17"/>
      <c r="J43" s="17"/>
      <c r="K43" s="31"/>
      <c r="L43" s="20"/>
      <c r="M43" s="33"/>
      <c r="N43" s="26"/>
      <c r="O43" s="3"/>
      <c r="P43" s="20"/>
      <c r="Q43" s="3"/>
    </row>
    <row r="44" spans="1:17" ht="15.75">
      <c r="A44" s="17"/>
      <c r="B44" s="8"/>
      <c r="C44" s="30"/>
      <c r="D44" s="13"/>
      <c r="E44" s="8"/>
      <c r="F44" s="8"/>
      <c r="G44" s="13"/>
      <c r="H44" s="17"/>
      <c r="I44" s="17"/>
      <c r="J44" s="17"/>
      <c r="K44" s="31"/>
      <c r="L44" s="20"/>
      <c r="M44" s="33"/>
      <c r="N44" s="26"/>
      <c r="O44" s="3"/>
      <c r="P44" s="20"/>
      <c r="Q44" s="3"/>
    </row>
    <row r="45" spans="1:17" ht="15.75">
      <c r="A45" s="17"/>
      <c r="B45" s="8"/>
      <c r="C45" s="30"/>
      <c r="D45" s="13"/>
      <c r="E45" s="8"/>
      <c r="F45" s="8"/>
      <c r="G45" s="13"/>
      <c r="H45" s="17"/>
      <c r="I45" s="17"/>
      <c r="J45" s="17"/>
      <c r="K45" s="24"/>
      <c r="L45" s="24"/>
      <c r="M45" s="36"/>
      <c r="N45" s="17"/>
      <c r="O45" s="3"/>
      <c r="P45" s="3"/>
      <c r="Q45" s="3"/>
    </row>
    <row r="46" spans="1:17" ht="15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24"/>
      <c r="L46" s="24"/>
      <c r="M46" s="24"/>
      <c r="N46" s="17"/>
      <c r="O46" s="3"/>
      <c r="P46" s="3"/>
      <c r="Q46" s="3"/>
    </row>
    <row r="47" spans="1:17" ht="15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3"/>
      <c r="Q47" s="3"/>
    </row>
    <row r="48" spans="1:17" ht="15.75" customHeight="1">
      <c r="A48" s="1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17"/>
      <c r="O48" s="3"/>
      <c r="P48" s="3"/>
      <c r="Q48" s="3"/>
    </row>
    <row r="49" spans="1:17" ht="15.75">
      <c r="A49" s="21"/>
      <c r="B49" s="21"/>
      <c r="C49" s="37"/>
      <c r="D49" s="37"/>
      <c r="E49" s="37"/>
      <c r="F49" s="37"/>
      <c r="G49" s="37"/>
      <c r="H49" s="37"/>
      <c r="I49" s="37"/>
      <c r="J49" s="37"/>
      <c r="K49" s="37"/>
      <c r="L49" s="17"/>
      <c r="M49" s="17"/>
      <c r="N49" s="17"/>
      <c r="O49" s="3"/>
      <c r="P49" s="3"/>
      <c r="Q49" s="3"/>
    </row>
    <row r="50" spans="1:17" ht="15.75">
      <c r="A50" s="32"/>
      <c r="B50" s="32"/>
      <c r="C50" s="37"/>
      <c r="D50" s="37"/>
      <c r="E50" s="37"/>
      <c r="F50" s="37"/>
      <c r="G50" s="37"/>
      <c r="H50" s="37"/>
      <c r="I50" s="37"/>
      <c r="J50" s="37"/>
      <c r="K50" s="37"/>
      <c r="L50" s="17"/>
      <c r="M50" s="17"/>
      <c r="N50" s="17"/>
      <c r="O50" s="3"/>
      <c r="P50" s="3"/>
      <c r="Q50" s="3"/>
    </row>
    <row r="51" spans="1:17" ht="15.75">
      <c r="A51" s="29"/>
      <c r="B51" s="29"/>
      <c r="C51" s="29"/>
      <c r="D51" s="29"/>
      <c r="E51" s="29"/>
      <c r="F51" s="29"/>
      <c r="G51" s="29"/>
      <c r="H51" s="32"/>
      <c r="I51" s="32"/>
      <c r="J51" s="32"/>
      <c r="K51" s="32"/>
      <c r="L51" s="17"/>
      <c r="M51" s="17"/>
      <c r="N51" s="17"/>
      <c r="O51" s="3"/>
      <c r="P51" s="3"/>
      <c r="Q51" s="3"/>
    </row>
    <row r="52" spans="1:17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3"/>
      <c r="Q52" s="3"/>
    </row>
    <row r="53" spans="1:17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3"/>
      <c r="P53" s="3"/>
      <c r="Q53" s="3"/>
    </row>
    <row r="54" spans="1:17" ht="15.75">
      <c r="A54" s="29"/>
      <c r="B54" s="29"/>
      <c r="C54" s="29"/>
      <c r="D54" s="29"/>
      <c r="E54" s="29"/>
      <c r="F54" s="29"/>
      <c r="G54" s="29"/>
      <c r="H54" s="17"/>
      <c r="I54" s="17"/>
      <c r="J54" s="17"/>
      <c r="K54" s="17"/>
      <c r="L54" s="17"/>
      <c r="M54" s="17"/>
      <c r="N54" s="17"/>
      <c r="O54" s="3"/>
      <c r="P54" s="3"/>
      <c r="Q54" s="3"/>
    </row>
    <row r="55" spans="1:17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3"/>
      <c r="P55" s="3"/>
      <c r="Q55" s="3"/>
    </row>
    <row r="56" spans="1:17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3"/>
      <c r="P56" s="3"/>
      <c r="Q56" s="3"/>
    </row>
    <row r="57" spans="1:17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3"/>
      <c r="P57" s="3"/>
      <c r="Q57" s="3"/>
    </row>
    <row r="58" spans="1:17" ht="15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3"/>
      <c r="P58" s="3"/>
      <c r="Q58" s="3"/>
    </row>
    <row r="59" spans="1:17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</sheetData>
  <sheetProtection/>
  <mergeCells count="57">
    <mergeCell ref="A1:Q7"/>
    <mergeCell ref="A8:Q9"/>
    <mergeCell ref="A10:J10"/>
    <mergeCell ref="L10:Q10"/>
    <mergeCell ref="A11:K12"/>
    <mergeCell ref="L11:Q11"/>
    <mergeCell ref="L12:Q12"/>
    <mergeCell ref="J13:Q13"/>
    <mergeCell ref="A14:I14"/>
    <mergeCell ref="J14:N14"/>
    <mergeCell ref="O14:Q14"/>
    <mergeCell ref="A15:I15"/>
    <mergeCell ref="J15:N15"/>
    <mergeCell ref="O15:Q15"/>
    <mergeCell ref="A13:I13"/>
    <mergeCell ref="A16:I16"/>
    <mergeCell ref="J16:N16"/>
    <mergeCell ref="O16:Q16"/>
    <mergeCell ref="A17:I17"/>
    <mergeCell ref="J17:N17"/>
    <mergeCell ref="O17:Q17"/>
    <mergeCell ref="A18:I18"/>
    <mergeCell ref="J18:N18"/>
    <mergeCell ref="O18:Q18"/>
    <mergeCell ref="A19:I19"/>
    <mergeCell ref="J19:N19"/>
    <mergeCell ref="O19:Q19"/>
    <mergeCell ref="A20:I20"/>
    <mergeCell ref="J20:N20"/>
    <mergeCell ref="O20:Q20"/>
    <mergeCell ref="A21:I21"/>
    <mergeCell ref="J21:Q21"/>
    <mergeCell ref="A22:I22"/>
    <mergeCell ref="J22:Q22"/>
    <mergeCell ref="A23:I23"/>
    <mergeCell ref="J23:Q23"/>
    <mergeCell ref="A24:I24"/>
    <mergeCell ref="J24:Q24"/>
    <mergeCell ref="A25:I25"/>
    <mergeCell ref="J25:Q25"/>
    <mergeCell ref="A26:I26"/>
    <mergeCell ref="J26:Q26"/>
    <mergeCell ref="A27:A28"/>
    <mergeCell ref="B27:B28"/>
    <mergeCell ref="C27:C28"/>
    <mergeCell ref="D27:D28"/>
    <mergeCell ref="E27:E28"/>
    <mergeCell ref="F27:F28"/>
    <mergeCell ref="G27:G28"/>
    <mergeCell ref="H27:H28"/>
    <mergeCell ref="Q27:Q28"/>
    <mergeCell ref="I27:K28"/>
    <mergeCell ref="L27:L28"/>
    <mergeCell ref="M27:M28"/>
    <mergeCell ref="N27:N28"/>
    <mergeCell ref="O27:O28"/>
    <mergeCell ref="P27:P28"/>
  </mergeCells>
  <printOptions/>
  <pageMargins left="0.25" right="0.25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4"/>
  <sheetViews>
    <sheetView zoomScalePageLayoutView="0" workbookViewId="0" topLeftCell="A1">
      <selection activeCell="N33" sqref="N33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6.57421875" style="0" hidden="1" customWidth="1"/>
    <col min="4" max="4" width="7.140625" style="0" hidden="1" customWidth="1"/>
    <col min="5" max="5" width="7.28125" style="0" hidden="1" customWidth="1"/>
    <col min="6" max="6" width="16.28125" style="0" customWidth="1"/>
    <col min="7" max="7" width="6.421875" style="0" customWidth="1"/>
    <col min="8" max="8" width="5.7109375" style="0" customWidth="1"/>
    <col min="9" max="9" width="9.140625" style="0" customWidth="1"/>
    <col min="10" max="10" width="9.00390625" style="0" customWidth="1"/>
    <col min="11" max="11" width="0.2890625" style="0" hidden="1" customWidth="1"/>
    <col min="12" max="13" width="5.00390625" style="0" customWidth="1"/>
    <col min="14" max="14" width="8.8515625" style="0" customWidth="1"/>
    <col min="15" max="15" width="10.28125" style="0" customWidth="1"/>
    <col min="16" max="16" width="4.28125" style="0" customWidth="1"/>
    <col min="17" max="17" width="6.140625" style="0" customWidth="1"/>
  </cols>
  <sheetData>
    <row r="1" spans="1:17" ht="15.75" customHeight="1">
      <c r="A1" s="201" t="s">
        <v>37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ht="15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5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5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5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ht="15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</row>
    <row r="8" spans="1:17" ht="15.75" customHeight="1">
      <c r="A8" s="172" t="s">
        <v>43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46</v>
      </c>
      <c r="M10" s="230"/>
      <c r="N10" s="230"/>
      <c r="O10" s="230"/>
      <c r="P10" s="230"/>
      <c r="Q10" s="231"/>
    </row>
    <row r="11" spans="1:17" ht="1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4</v>
      </c>
      <c r="M11" s="230"/>
      <c r="N11" s="230"/>
      <c r="O11" s="230"/>
      <c r="P11" s="230"/>
      <c r="Q11" s="231"/>
    </row>
    <row r="12" spans="1:17" ht="1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5</v>
      </c>
      <c r="M12" s="234"/>
      <c r="N12" s="234"/>
      <c r="O12" s="234"/>
      <c r="P12" s="234"/>
      <c r="Q12" s="235"/>
    </row>
    <row r="13" spans="1:17" ht="15.7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5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7" t="s">
        <v>7</v>
      </c>
      <c r="K14" s="188"/>
      <c r="L14" s="188"/>
      <c r="M14" s="188"/>
      <c r="N14" s="189"/>
      <c r="O14" s="165" t="s">
        <v>8</v>
      </c>
      <c r="P14" s="165"/>
      <c r="Q14" s="165"/>
    </row>
    <row r="15" spans="1:17" ht="15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ht="1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spans="1:17" ht="15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17"/>
      <c r="L29" s="17"/>
      <c r="M29" s="17"/>
      <c r="N29" s="17"/>
      <c r="O29" s="3"/>
      <c r="P29" s="3"/>
      <c r="Q29" s="3"/>
    </row>
    <row r="30" spans="1:17" ht="15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</sheetData>
  <sheetProtection/>
  <mergeCells count="57">
    <mergeCell ref="A13:I13"/>
    <mergeCell ref="J13:Q13"/>
    <mergeCell ref="A14:I14"/>
    <mergeCell ref="J14:N14"/>
    <mergeCell ref="O14:Q14"/>
    <mergeCell ref="A15:I15"/>
    <mergeCell ref="J15:N15"/>
    <mergeCell ref="O15:Q15"/>
    <mergeCell ref="A1:Q7"/>
    <mergeCell ref="A8:Q9"/>
    <mergeCell ref="A10:J10"/>
    <mergeCell ref="L10:Q10"/>
    <mergeCell ref="A11:K12"/>
    <mergeCell ref="L11:Q11"/>
    <mergeCell ref="L12:Q12"/>
    <mergeCell ref="A16:I16"/>
    <mergeCell ref="J16:N16"/>
    <mergeCell ref="O16:Q16"/>
    <mergeCell ref="A17:I17"/>
    <mergeCell ref="J17:N17"/>
    <mergeCell ref="O17:Q17"/>
    <mergeCell ref="A18:I18"/>
    <mergeCell ref="J18:N18"/>
    <mergeCell ref="O18:Q18"/>
    <mergeCell ref="A19:I19"/>
    <mergeCell ref="J19:N19"/>
    <mergeCell ref="O19:Q19"/>
    <mergeCell ref="A20:I20"/>
    <mergeCell ref="J20:N20"/>
    <mergeCell ref="O20:Q20"/>
    <mergeCell ref="A21:I21"/>
    <mergeCell ref="J21:Q21"/>
    <mergeCell ref="A22:I22"/>
    <mergeCell ref="J22:Q22"/>
    <mergeCell ref="A23:I23"/>
    <mergeCell ref="J23:Q23"/>
    <mergeCell ref="A24:I24"/>
    <mergeCell ref="J24:Q24"/>
    <mergeCell ref="A25:I25"/>
    <mergeCell ref="J25:Q25"/>
    <mergeCell ref="A26:I26"/>
    <mergeCell ref="J26:Q26"/>
    <mergeCell ref="A27:A28"/>
    <mergeCell ref="B27:B28"/>
    <mergeCell ref="C27:C28"/>
    <mergeCell ref="D27:D28"/>
    <mergeCell ref="E27:E28"/>
    <mergeCell ref="F27:F28"/>
    <mergeCell ref="G27:G28"/>
    <mergeCell ref="H27:H28"/>
    <mergeCell ref="Q27:Q28"/>
    <mergeCell ref="I27:K28"/>
    <mergeCell ref="L27:L28"/>
    <mergeCell ref="M27:M28"/>
    <mergeCell ref="N27:N28"/>
    <mergeCell ref="O27:O28"/>
    <mergeCell ref="P27:P28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5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6.57421875" style="0" hidden="1" customWidth="1"/>
    <col min="4" max="4" width="7.140625" style="0" hidden="1" customWidth="1"/>
    <col min="5" max="5" width="7.28125" style="0" hidden="1" customWidth="1"/>
    <col min="6" max="6" width="16.28125" style="0" customWidth="1"/>
    <col min="7" max="7" width="6.140625" style="0" customWidth="1"/>
    <col min="8" max="8" width="5.7109375" style="0" customWidth="1"/>
    <col min="9" max="9" width="9.140625" style="0" customWidth="1"/>
    <col min="10" max="10" width="9.00390625" style="0" customWidth="1"/>
    <col min="11" max="11" width="0.13671875" style="0" customWidth="1"/>
    <col min="12" max="12" width="5.00390625" style="0" customWidth="1"/>
    <col min="13" max="13" width="4.421875" style="0" customWidth="1"/>
    <col min="14" max="14" width="8.8515625" style="0" customWidth="1"/>
    <col min="15" max="15" width="10.28125" style="0" customWidth="1"/>
    <col min="16" max="16" width="4.140625" style="0" customWidth="1"/>
    <col min="17" max="17" width="6.140625" style="0" customWidth="1"/>
  </cols>
  <sheetData>
    <row r="1" spans="1:17" ht="15.75" customHeight="1">
      <c r="A1" s="250" t="s">
        <v>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/>
    </row>
    <row r="2" spans="1:17" ht="15.75" customHeight="1">
      <c r="A2" s="253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54"/>
    </row>
    <row r="3" spans="1:17" ht="15.75" customHeight="1">
      <c r="A3" s="253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54"/>
    </row>
    <row r="4" spans="1:17" ht="15.75" customHeight="1">
      <c r="A4" s="253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54"/>
    </row>
    <row r="5" spans="1:17" ht="15.75" customHeight="1">
      <c r="A5" s="253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54"/>
    </row>
    <row r="6" spans="1:17" ht="15.75" customHeight="1">
      <c r="A6" s="253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54"/>
    </row>
    <row r="7" spans="1:17" ht="15.75" customHeight="1">
      <c r="A7" s="255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56"/>
    </row>
    <row r="8" spans="1:17" ht="15.75" customHeight="1">
      <c r="A8" s="172" t="s">
        <v>47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5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5.75" customHeight="1">
      <c r="A10" s="229" t="s">
        <v>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"/>
      <c r="L10" s="230" t="s">
        <v>48</v>
      </c>
      <c r="M10" s="230"/>
      <c r="N10" s="230"/>
      <c r="O10" s="230"/>
      <c r="P10" s="230"/>
      <c r="Q10" s="231"/>
    </row>
    <row r="11" spans="1:17" ht="15.7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0" t="s">
        <v>4</v>
      </c>
      <c r="M11" s="230"/>
      <c r="N11" s="230"/>
      <c r="O11" s="230"/>
      <c r="P11" s="230"/>
      <c r="Q11" s="231"/>
    </row>
    <row r="12" spans="1:17" ht="15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 t="s">
        <v>5</v>
      </c>
      <c r="M12" s="234"/>
      <c r="N12" s="234"/>
      <c r="O12" s="234"/>
      <c r="P12" s="234"/>
      <c r="Q12" s="235"/>
    </row>
    <row r="13" spans="1:17" ht="15.75" customHeight="1">
      <c r="A13" s="206" t="s">
        <v>6</v>
      </c>
      <c r="B13" s="206"/>
      <c r="C13" s="206"/>
      <c r="D13" s="206"/>
      <c r="E13" s="206"/>
      <c r="F13" s="206"/>
      <c r="G13" s="206"/>
      <c r="H13" s="206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7" ht="17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7" t="s">
        <v>7</v>
      </c>
      <c r="K14" s="188"/>
      <c r="L14" s="188"/>
      <c r="M14" s="188"/>
      <c r="N14" s="189"/>
      <c r="O14" s="187" t="s">
        <v>8</v>
      </c>
      <c r="P14" s="188"/>
      <c r="Q14" s="189"/>
    </row>
    <row r="15" spans="1:17" ht="15">
      <c r="A15" s="169" t="s">
        <v>9</v>
      </c>
      <c r="B15" s="169"/>
      <c r="C15" s="169"/>
      <c r="D15" s="169"/>
      <c r="E15" s="169"/>
      <c r="F15" s="169"/>
      <c r="G15" s="169"/>
      <c r="H15" s="169"/>
      <c r="I15" s="169"/>
      <c r="J15" s="186"/>
      <c r="K15" s="186"/>
      <c r="L15" s="186"/>
      <c r="M15" s="186"/>
      <c r="N15" s="186"/>
      <c r="O15" s="186"/>
      <c r="P15" s="186"/>
      <c r="Q15" s="186"/>
    </row>
    <row r="16" spans="1:17" ht="15">
      <c r="A16" s="190" t="s">
        <v>10</v>
      </c>
      <c r="B16" s="190"/>
      <c r="C16" s="190"/>
      <c r="D16" s="190"/>
      <c r="E16" s="190"/>
      <c r="F16" s="190"/>
      <c r="G16" s="190"/>
      <c r="H16" s="190"/>
      <c r="I16" s="190"/>
      <c r="J16" s="186"/>
      <c r="K16" s="186"/>
      <c r="L16" s="186"/>
      <c r="M16" s="186"/>
      <c r="N16" s="186"/>
      <c r="O16" s="186"/>
      <c r="P16" s="186"/>
      <c r="Q16" s="186"/>
    </row>
    <row r="17" spans="1:17" ht="15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86"/>
      <c r="K17" s="186"/>
      <c r="L17" s="186"/>
      <c r="M17" s="186"/>
      <c r="N17" s="186"/>
      <c r="O17" s="186"/>
      <c r="P17" s="186"/>
      <c r="Q17" s="186"/>
    </row>
    <row r="18" spans="1:17" ht="15">
      <c r="A18" s="169" t="s">
        <v>12</v>
      </c>
      <c r="B18" s="169"/>
      <c r="C18" s="169"/>
      <c r="D18" s="169"/>
      <c r="E18" s="169"/>
      <c r="F18" s="169"/>
      <c r="G18" s="169"/>
      <c r="H18" s="169"/>
      <c r="I18" s="169"/>
      <c r="J18" s="186"/>
      <c r="K18" s="186"/>
      <c r="L18" s="186"/>
      <c r="M18" s="186"/>
      <c r="N18" s="186"/>
      <c r="O18" s="186"/>
      <c r="P18" s="186"/>
      <c r="Q18" s="186"/>
    </row>
    <row r="19" spans="1:17" ht="15">
      <c r="A19" s="169" t="s">
        <v>13</v>
      </c>
      <c r="B19" s="169"/>
      <c r="C19" s="169"/>
      <c r="D19" s="169"/>
      <c r="E19" s="169"/>
      <c r="F19" s="169"/>
      <c r="G19" s="169"/>
      <c r="H19" s="169"/>
      <c r="I19" s="169"/>
      <c r="J19" s="186"/>
      <c r="K19" s="186"/>
      <c r="L19" s="186"/>
      <c r="M19" s="186"/>
      <c r="N19" s="186"/>
      <c r="O19" s="186"/>
      <c r="P19" s="186"/>
      <c r="Q19" s="186"/>
    </row>
    <row r="20" spans="1:17" ht="15">
      <c r="A20" s="169" t="s">
        <v>14</v>
      </c>
      <c r="B20" s="169"/>
      <c r="C20" s="169"/>
      <c r="D20" s="169"/>
      <c r="E20" s="169"/>
      <c r="F20" s="169"/>
      <c r="G20" s="169"/>
      <c r="H20" s="169"/>
      <c r="I20" s="169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 t="s">
        <v>15</v>
      </c>
      <c r="B21" s="164"/>
      <c r="C21" s="164"/>
      <c r="D21" s="164"/>
      <c r="E21" s="164"/>
      <c r="F21" s="164"/>
      <c r="G21" s="164"/>
      <c r="H21" s="164"/>
      <c r="I21" s="164"/>
      <c r="J21" s="164" t="s">
        <v>16</v>
      </c>
      <c r="K21" s="164"/>
      <c r="L21" s="164"/>
      <c r="M21" s="164"/>
      <c r="N21" s="164"/>
      <c r="O21" s="164"/>
      <c r="P21" s="164"/>
      <c r="Q21" s="164"/>
    </row>
    <row r="22" spans="1:17" ht="15">
      <c r="A22" s="169" t="s">
        <v>17</v>
      </c>
      <c r="B22" s="169"/>
      <c r="C22" s="169"/>
      <c r="D22" s="169"/>
      <c r="E22" s="169"/>
      <c r="F22" s="169"/>
      <c r="G22" s="169"/>
      <c r="H22" s="169"/>
      <c r="I22" s="169"/>
      <c r="J22" s="169" t="s">
        <v>18</v>
      </c>
      <c r="K22" s="169"/>
      <c r="L22" s="169"/>
      <c r="M22" s="169"/>
      <c r="N22" s="169"/>
      <c r="O22" s="169"/>
      <c r="P22" s="169"/>
      <c r="Q22" s="169"/>
    </row>
    <row r="23" spans="1:17" ht="15">
      <c r="A23" s="169" t="s">
        <v>19</v>
      </c>
      <c r="B23" s="169"/>
      <c r="C23" s="169"/>
      <c r="D23" s="169"/>
      <c r="E23" s="169"/>
      <c r="F23" s="169"/>
      <c r="G23" s="169"/>
      <c r="H23" s="169"/>
      <c r="I23" s="169"/>
      <c r="J23" s="169" t="s">
        <v>20</v>
      </c>
      <c r="K23" s="169"/>
      <c r="L23" s="169"/>
      <c r="M23" s="169"/>
      <c r="N23" s="169"/>
      <c r="O23" s="169"/>
      <c r="P23" s="169"/>
      <c r="Q23" s="169"/>
    </row>
    <row r="24" spans="1:17" ht="1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 t="s">
        <v>22</v>
      </c>
      <c r="K24" s="169"/>
      <c r="L24" s="169"/>
      <c r="M24" s="169"/>
      <c r="N24" s="169"/>
      <c r="O24" s="169"/>
      <c r="P24" s="169"/>
      <c r="Q24" s="169"/>
    </row>
    <row r="25" spans="1:17" ht="15">
      <c r="A25" s="169" t="s">
        <v>23</v>
      </c>
      <c r="B25" s="169"/>
      <c r="C25" s="169"/>
      <c r="D25" s="169"/>
      <c r="E25" s="169"/>
      <c r="F25" s="169"/>
      <c r="G25" s="169"/>
      <c r="H25" s="169"/>
      <c r="I25" s="169"/>
      <c r="J25" s="169" t="s">
        <v>24</v>
      </c>
      <c r="K25" s="169"/>
      <c r="L25" s="169"/>
      <c r="M25" s="169"/>
      <c r="N25" s="169"/>
      <c r="O25" s="169"/>
      <c r="P25" s="169"/>
      <c r="Q25" s="169"/>
    </row>
    <row r="26" spans="1:17" ht="15">
      <c r="A26" s="181" t="s">
        <v>23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5">
      <c r="A27" s="212" t="s">
        <v>0</v>
      </c>
      <c r="B27" s="214" t="s">
        <v>25</v>
      </c>
      <c r="C27" s="216" t="s">
        <v>1</v>
      </c>
      <c r="D27" s="216" t="s">
        <v>26</v>
      </c>
      <c r="E27" s="216" t="s">
        <v>27</v>
      </c>
      <c r="F27" s="218" t="s">
        <v>28</v>
      </c>
      <c r="G27" s="210" t="s">
        <v>2</v>
      </c>
      <c r="H27" s="210" t="s">
        <v>29</v>
      </c>
      <c r="I27" s="210" t="s">
        <v>30</v>
      </c>
      <c r="J27" s="211"/>
      <c r="K27" s="211"/>
      <c r="L27" s="210" t="s">
        <v>31</v>
      </c>
      <c r="M27" s="212" t="s">
        <v>32</v>
      </c>
      <c r="N27" s="210" t="s">
        <v>33</v>
      </c>
      <c r="O27" s="210" t="s">
        <v>34</v>
      </c>
      <c r="P27" s="213" t="s">
        <v>35</v>
      </c>
      <c r="Q27" s="210" t="s">
        <v>36</v>
      </c>
    </row>
    <row r="28" spans="1:17" ht="15">
      <c r="A28" s="212"/>
      <c r="B28" s="215"/>
      <c r="C28" s="217"/>
      <c r="D28" s="217"/>
      <c r="E28" s="217"/>
      <c r="F28" s="218"/>
      <c r="G28" s="211"/>
      <c r="H28" s="210"/>
      <c r="I28" s="211"/>
      <c r="J28" s="211"/>
      <c r="K28" s="211"/>
      <c r="L28" s="210"/>
      <c r="M28" s="212"/>
      <c r="N28" s="210"/>
      <c r="O28" s="210"/>
      <c r="P28" s="213"/>
      <c r="Q28" s="210"/>
    </row>
    <row r="29" spans="1:17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3"/>
      <c r="Q29" s="3"/>
    </row>
    <row r="30" spans="1:17" ht="15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17"/>
      <c r="L30" s="17"/>
      <c r="M30" s="17"/>
      <c r="N30" s="17"/>
      <c r="O30" s="3"/>
      <c r="P30" s="3"/>
      <c r="Q30" s="3"/>
    </row>
    <row r="31" spans="1:17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17"/>
      <c r="L31" s="17"/>
      <c r="M31" s="17"/>
      <c r="N31" s="17"/>
      <c r="O31" s="3"/>
      <c r="P31" s="3"/>
      <c r="Q31" s="3"/>
    </row>
    <row r="32" spans="11:17" ht="15.75"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</sheetData>
  <sheetProtection/>
  <mergeCells count="57">
    <mergeCell ref="A13:I13"/>
    <mergeCell ref="J13:Q13"/>
    <mergeCell ref="A14:I14"/>
    <mergeCell ref="A1:Q7"/>
    <mergeCell ref="A8:Q9"/>
    <mergeCell ref="A10:J10"/>
    <mergeCell ref="L10:Q10"/>
    <mergeCell ref="A11:K12"/>
    <mergeCell ref="L11:Q11"/>
    <mergeCell ref="L12:Q12"/>
    <mergeCell ref="J14:N14"/>
    <mergeCell ref="O14:Q14"/>
    <mergeCell ref="A15:I15"/>
    <mergeCell ref="J15:N15"/>
    <mergeCell ref="O15:Q15"/>
    <mergeCell ref="A16:I16"/>
    <mergeCell ref="J16:N16"/>
    <mergeCell ref="O16:Q16"/>
    <mergeCell ref="A17:I17"/>
    <mergeCell ref="J17:N17"/>
    <mergeCell ref="O17:Q17"/>
    <mergeCell ref="A18:I18"/>
    <mergeCell ref="J18:N18"/>
    <mergeCell ref="O18:Q18"/>
    <mergeCell ref="A19:I19"/>
    <mergeCell ref="J19:N19"/>
    <mergeCell ref="O19:Q19"/>
    <mergeCell ref="A20:I20"/>
    <mergeCell ref="J20:N20"/>
    <mergeCell ref="O20:Q20"/>
    <mergeCell ref="A21:I21"/>
    <mergeCell ref="J21:Q21"/>
    <mergeCell ref="A22:I22"/>
    <mergeCell ref="J22:Q22"/>
    <mergeCell ref="A23:I23"/>
    <mergeCell ref="J23:Q23"/>
    <mergeCell ref="A24:I24"/>
    <mergeCell ref="J24:Q24"/>
    <mergeCell ref="A25:I25"/>
    <mergeCell ref="J25:Q25"/>
    <mergeCell ref="A26:I26"/>
    <mergeCell ref="J26:Q26"/>
    <mergeCell ref="A27:A28"/>
    <mergeCell ref="B27:B28"/>
    <mergeCell ref="C27:C28"/>
    <mergeCell ref="D27:D28"/>
    <mergeCell ref="E27:E28"/>
    <mergeCell ref="F27:F28"/>
    <mergeCell ref="O27:O28"/>
    <mergeCell ref="P27:P28"/>
    <mergeCell ref="Q27:Q28"/>
    <mergeCell ref="G27:G28"/>
    <mergeCell ref="H27:H28"/>
    <mergeCell ref="I27:K28"/>
    <mergeCell ref="L27:L28"/>
    <mergeCell ref="M27:M28"/>
    <mergeCell ref="N27:N2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2013-01-25T11:37:29Z</cp:lastPrinted>
  <dcterms:created xsi:type="dcterms:W3CDTF">2012-01-18T09:03:18Z</dcterms:created>
  <dcterms:modified xsi:type="dcterms:W3CDTF">2013-01-28T06:53:45Z</dcterms:modified>
  <cp:category/>
  <cp:version/>
  <cp:contentType/>
  <cp:contentStatus/>
</cp:coreProperties>
</file>